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showInkAnnotation="0" codeName="ThisWorkbook" autoCompressPictures="0"/>
  <mc:AlternateContent xmlns:mc="http://schemas.openxmlformats.org/markup-compatibility/2006">
    <mc:Choice Requires="x15">
      <x15ac:absPath xmlns:x15ac="http://schemas.microsoft.com/office/spreadsheetml/2010/11/ac" url="D:\BMT Assessment\"/>
    </mc:Choice>
  </mc:AlternateContent>
  <xr:revisionPtr revIDLastSave="0" documentId="13_ncr:1_{C31BAC69-BB16-40DC-9587-067167D98BB5}" xr6:coauthVersionLast="47" xr6:coauthVersionMax="47" xr10:uidLastSave="{00000000-0000-0000-0000-000000000000}"/>
  <bookViews>
    <workbookView xWindow="10290" yWindow="30" windowWidth="18345" windowHeight="15495" tabRatio="787" xr2:uid="{00000000-000D-0000-FFFF-FFFF00000000}"/>
  </bookViews>
  <sheets>
    <sheet name="MASTER" sheetId="1" r:id="rId1"/>
    <sheet name="105Act" sheetId="69" r:id="rId2"/>
    <sheet name="110Act" sheetId="55" r:id="rId3"/>
    <sheet name="115Act" sheetId="56" r:id="rId4"/>
    <sheet name="120Act" sheetId="57" r:id="rId5"/>
    <sheet name="125Act" sheetId="58" r:id="rId6"/>
    <sheet name="130Act" sheetId="59" r:id="rId7"/>
    <sheet name="135Act" sheetId="60" r:id="rId8"/>
    <sheet name="151Act" sheetId="61" r:id="rId9"/>
    <sheet name="155Act" sheetId="62" r:id="rId10"/>
    <sheet name="207Act" sheetId="63" r:id="rId11"/>
    <sheet name="208Act" sheetId="64" r:id="rId12"/>
    <sheet name="210Act" sheetId="65" r:id="rId13"/>
    <sheet name="220Act" sheetId="66" r:id="rId14"/>
    <sheet name="226Act" sheetId="67" r:id="rId15"/>
    <sheet name="231Act" sheetId="68" r:id="rId16"/>
    <sheet name="290Act" sheetId="54" r:id="rId17"/>
    <sheet name="106Res" sheetId="38" r:id="rId18"/>
    <sheet name="110Res" sheetId="39" r:id="rId19"/>
    <sheet name="115Res" sheetId="40" r:id="rId20"/>
    <sheet name="120Res" sheetId="41" r:id="rId21"/>
    <sheet name="125Res" sheetId="42" r:id="rId22"/>
    <sheet name="130Res" sheetId="43" r:id="rId23"/>
    <sheet name="135Res" sheetId="44" r:id="rId24"/>
    <sheet name="151Res" sheetId="45" r:id="rId25"/>
    <sheet name="155Res" sheetId="46" r:id="rId26"/>
    <sheet name="207Res" sheetId="47" r:id="rId27"/>
    <sheet name="208Res" sheetId="48" r:id="rId28"/>
    <sheet name="210Res" sheetId="49" r:id="rId29"/>
    <sheet name="220Res" sheetId="50" r:id="rId30"/>
    <sheet name="226Res" sheetId="51" r:id="rId31"/>
    <sheet name="231Res" sheetId="52" r:id="rId32"/>
    <sheet name="290xRes" sheetId="53" r:id="rId33"/>
    <sheet name="GEO 1" sheetId="2" r:id="rId34"/>
    <sheet name="GEO 2" sheetId="3" r:id="rId35"/>
    <sheet name="GEO 3" sheetId="4" r:id="rId36"/>
    <sheet name="GEO 4" sheetId="5" r:id="rId37"/>
    <sheet name="GEO 5" sheetId="6" r:id="rId38"/>
    <sheet name="GEO 1-5" sheetId="11" r:id="rId39"/>
    <sheet name="BMT 1" sheetId="7" r:id="rId40"/>
    <sheet name="BMT 2" sheetId="8" r:id="rId41"/>
    <sheet name="BMT 3" sheetId="9" r:id="rId42"/>
    <sheet name="BMT 4" sheetId="10" r:id="rId43"/>
    <sheet name="BMT ALL" sheetId="19" r:id="rId44"/>
    <sheet name="Course Outcomes" sheetId="20" r:id="rId45"/>
  </sheets>
  <definedNames>
    <definedName name="_xlnm.Print_Area" localSheetId="0">MASTER!$A$1:$J$29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P1192" i="53" l="1"/>
  <c r="AP1191" i="53"/>
  <c r="AP1190" i="53"/>
  <c r="AP1189" i="53"/>
  <c r="AP1188" i="53"/>
  <c r="AP1185" i="53"/>
  <c r="AP1184" i="53"/>
  <c r="AP1183" i="53"/>
  <c r="AP1182" i="53"/>
  <c r="AP1181" i="53"/>
  <c r="AP1177" i="53"/>
  <c r="AP1176" i="53"/>
  <c r="AP1175" i="53"/>
  <c r="AP1174" i="53"/>
  <c r="AP1173" i="53"/>
  <c r="AP1170" i="53"/>
  <c r="AP1169" i="53"/>
  <c r="AP1168" i="53"/>
  <c r="AP1167" i="53"/>
  <c r="AP1166" i="53"/>
  <c r="AP1163" i="53"/>
  <c r="AP1162" i="53"/>
  <c r="AP1161" i="53"/>
  <c r="AP1160" i="53"/>
  <c r="AP1159" i="53"/>
  <c r="AP1156" i="53"/>
  <c r="AP1155" i="53"/>
  <c r="AP1154" i="53"/>
  <c r="AP1153" i="53"/>
  <c r="AP1152" i="53"/>
  <c r="AP1149" i="53"/>
  <c r="AP1148" i="53"/>
  <c r="AP1147" i="53"/>
  <c r="AP1146" i="53"/>
  <c r="AP1145" i="53"/>
  <c r="AP1142" i="53"/>
  <c r="AP1141" i="53"/>
  <c r="AP1140" i="53"/>
  <c r="AP1139" i="53"/>
  <c r="AP1138" i="53"/>
  <c r="AP1135" i="53"/>
  <c r="AP1134" i="53"/>
  <c r="AP1133" i="53"/>
  <c r="AP1132" i="53"/>
  <c r="AP1131" i="53"/>
  <c r="AP1127" i="53"/>
  <c r="AP1126" i="53"/>
  <c r="AP1125" i="53"/>
  <c r="AP1124" i="53"/>
  <c r="AP1123" i="53"/>
  <c r="AP1120" i="53"/>
  <c r="AP1119" i="53"/>
  <c r="AP1118" i="53"/>
  <c r="AP1117" i="53"/>
  <c r="AP1116" i="53"/>
  <c r="AP1113" i="53"/>
  <c r="AP1112" i="53"/>
  <c r="AP1111" i="53"/>
  <c r="AP1110" i="53"/>
  <c r="AP1109" i="53"/>
  <c r="AP1106" i="53"/>
  <c r="AP1105" i="53"/>
  <c r="AP1104" i="53"/>
  <c r="AP1103" i="53"/>
  <c r="AP1102" i="53"/>
  <c r="AP1099" i="53"/>
  <c r="AP1098" i="53"/>
  <c r="AP1097" i="53"/>
  <c r="AP1096" i="53"/>
  <c r="AP1095" i="53"/>
  <c r="AP1091" i="53"/>
  <c r="AP1090" i="53"/>
  <c r="AP1089" i="53"/>
  <c r="AP1088" i="53"/>
  <c r="AP1087" i="53"/>
  <c r="AP1084" i="53"/>
  <c r="AP1083" i="53"/>
  <c r="AP1082" i="53"/>
  <c r="AP1081" i="53"/>
  <c r="AP1080" i="53"/>
  <c r="AP1077" i="53"/>
  <c r="AP1076" i="53"/>
  <c r="AP1075" i="53"/>
  <c r="AP1074" i="53"/>
  <c r="AP1073" i="53"/>
  <c r="AP1070" i="53"/>
  <c r="AP1069" i="53"/>
  <c r="AP1068" i="53"/>
  <c r="AP1067" i="53"/>
  <c r="AP1066" i="53"/>
  <c r="AP1063" i="53"/>
  <c r="AP1062" i="53"/>
  <c r="AP1061" i="53"/>
  <c r="AP1060" i="53"/>
  <c r="AP1059" i="53"/>
  <c r="AP1055" i="53"/>
  <c r="AP1054" i="53"/>
  <c r="AP1053" i="53"/>
  <c r="AP1052" i="53"/>
  <c r="AP1051" i="53"/>
  <c r="AP1048" i="53"/>
  <c r="AP1047" i="53"/>
  <c r="AP1046" i="53"/>
  <c r="AP1045" i="53"/>
  <c r="AP1044" i="53"/>
  <c r="AP1041" i="53"/>
  <c r="AP1040" i="53"/>
  <c r="AP1039" i="53"/>
  <c r="AP1038" i="53"/>
  <c r="AP1037" i="53"/>
  <c r="AP1034" i="53"/>
  <c r="AP1033" i="53"/>
  <c r="AP1032" i="53"/>
  <c r="AP1031" i="53"/>
  <c r="AP1030" i="53"/>
  <c r="W1030" i="53"/>
  <c r="W1031" i="53"/>
  <c r="W1032" i="53"/>
  <c r="W1033" i="53"/>
  <c r="W1034" i="53"/>
  <c r="W1192" i="53"/>
  <c r="W1191" i="53"/>
  <c r="W1190" i="53"/>
  <c r="W1189" i="53"/>
  <c r="W1188" i="53"/>
  <c r="W1185" i="53"/>
  <c r="W1184" i="53"/>
  <c r="W1183" i="53"/>
  <c r="W1182" i="53"/>
  <c r="W1181" i="53"/>
  <c r="W1177" i="53"/>
  <c r="W1176" i="53"/>
  <c r="W1175" i="53"/>
  <c r="W1174" i="53"/>
  <c r="W1173" i="53"/>
  <c r="W1170" i="53"/>
  <c r="W1169" i="53"/>
  <c r="W1168" i="53"/>
  <c r="W1167" i="53"/>
  <c r="W1166" i="53"/>
  <c r="W1163" i="53"/>
  <c r="W1162" i="53"/>
  <c r="W1161" i="53"/>
  <c r="W1160" i="53"/>
  <c r="W1159" i="53"/>
  <c r="W1156" i="53"/>
  <c r="W1155" i="53"/>
  <c r="W1154" i="53"/>
  <c r="W1153" i="53"/>
  <c r="W1152" i="53"/>
  <c r="W1149" i="53"/>
  <c r="W1148" i="53"/>
  <c r="W1147" i="53"/>
  <c r="W1146" i="53"/>
  <c r="W1145" i="53"/>
  <c r="W1142" i="53"/>
  <c r="W1141" i="53"/>
  <c r="W1140" i="53"/>
  <c r="W1139" i="53"/>
  <c r="W1138" i="53"/>
  <c r="W1135" i="53"/>
  <c r="W1134" i="53"/>
  <c r="W1133" i="53"/>
  <c r="W1132" i="53"/>
  <c r="W1131" i="53"/>
  <c r="W1127" i="53"/>
  <c r="W1126" i="53"/>
  <c r="W1125" i="53"/>
  <c r="W1124" i="53"/>
  <c r="W1123" i="53"/>
  <c r="W1120" i="53"/>
  <c r="W1119" i="53"/>
  <c r="W1118" i="53"/>
  <c r="W1117" i="53"/>
  <c r="W1116" i="53"/>
  <c r="W1113" i="53"/>
  <c r="W1112" i="53"/>
  <c r="W1111" i="53"/>
  <c r="W1110" i="53"/>
  <c r="W1109" i="53"/>
  <c r="W1106" i="53"/>
  <c r="W1105" i="53"/>
  <c r="W1104" i="53"/>
  <c r="W1103" i="53"/>
  <c r="W1102" i="53"/>
  <c r="W1099" i="53"/>
  <c r="W1098" i="53"/>
  <c r="W1097" i="53"/>
  <c r="W1096" i="53"/>
  <c r="W1095" i="53"/>
  <c r="W1091" i="53"/>
  <c r="W1090" i="53"/>
  <c r="W1089" i="53"/>
  <c r="W1088" i="53"/>
  <c r="W1087" i="53"/>
  <c r="W1084" i="53"/>
  <c r="W1083" i="53"/>
  <c r="W1082" i="53"/>
  <c r="W1081" i="53"/>
  <c r="W1080" i="53"/>
  <c r="W1077" i="53"/>
  <c r="W1076" i="53"/>
  <c r="W1075" i="53"/>
  <c r="W1074" i="53"/>
  <c r="W1073" i="53"/>
  <c r="W1070" i="53"/>
  <c r="W1069" i="53"/>
  <c r="W1068" i="53"/>
  <c r="W1067" i="53"/>
  <c r="W1066" i="53"/>
  <c r="W1063" i="53"/>
  <c r="W1062" i="53"/>
  <c r="W1061" i="53"/>
  <c r="W1060" i="53"/>
  <c r="W1059" i="53"/>
  <c r="W1055" i="53"/>
  <c r="W1054" i="53"/>
  <c r="W1053" i="53"/>
  <c r="W1052" i="53"/>
  <c r="W1051" i="53"/>
  <c r="W1048" i="53"/>
  <c r="W1047" i="53"/>
  <c r="W1046" i="53"/>
  <c r="W1045" i="53"/>
  <c r="W1044" i="53"/>
  <c r="W1041" i="53"/>
  <c r="W1040" i="53"/>
  <c r="W1039" i="53"/>
  <c r="W1038" i="53"/>
  <c r="W1037" i="53"/>
  <c r="Z36" i="48" l="1"/>
  <c r="Y36" i="48"/>
  <c r="X36" i="48"/>
  <c r="W36" i="48"/>
  <c r="Z35" i="48"/>
  <c r="Z37" i="48" s="1"/>
  <c r="Y35" i="48"/>
  <c r="X35" i="48"/>
  <c r="W35" i="48"/>
  <c r="W37" i="48" s="1"/>
  <c r="AA34" i="48"/>
  <c r="Z34" i="48"/>
  <c r="Y34" i="48"/>
  <c r="X34" i="48"/>
  <c r="W34" i="48"/>
  <c r="AA33" i="48"/>
  <c r="Z33" i="48"/>
  <c r="Y33" i="48"/>
  <c r="X33" i="48"/>
  <c r="W33" i="48"/>
  <c r="W37" i="46"/>
  <c r="W36" i="46"/>
  <c r="V36" i="46"/>
  <c r="U36" i="46"/>
  <c r="W35" i="46"/>
  <c r="V35" i="46"/>
  <c r="V37" i="46" s="1"/>
  <c r="U35" i="46"/>
  <c r="X34" i="46"/>
  <c r="W34" i="46"/>
  <c r="V34" i="46"/>
  <c r="U34" i="46"/>
  <c r="X33" i="46"/>
  <c r="W33" i="46"/>
  <c r="V33" i="46"/>
  <c r="U33" i="46"/>
  <c r="V36" i="52"/>
  <c r="U36" i="52"/>
  <c r="T36" i="52"/>
  <c r="W36" i="52" s="1"/>
  <c r="V35" i="52"/>
  <c r="V37" i="52" s="1"/>
  <c r="U35" i="52"/>
  <c r="U37" i="52" s="1"/>
  <c r="T35" i="52"/>
  <c r="W35" i="52" s="1"/>
  <c r="W34" i="52"/>
  <c r="V34" i="52"/>
  <c r="U34" i="52"/>
  <c r="T34" i="52"/>
  <c r="W33" i="52"/>
  <c r="V33" i="52"/>
  <c r="U33" i="52"/>
  <c r="T33" i="52"/>
  <c r="AA36" i="48" l="1"/>
  <c r="Y37" i="48"/>
  <c r="X37" i="48"/>
  <c r="AA35" i="48"/>
  <c r="X36" i="46"/>
  <c r="X37" i="46" s="1"/>
  <c r="X35" i="46"/>
  <c r="U37" i="46"/>
  <c r="W37" i="52"/>
  <c r="T37" i="52"/>
  <c r="AA37" i="48" l="1"/>
  <c r="AH36" i="45"/>
  <c r="AG36" i="45"/>
  <c r="AF36" i="45"/>
  <c r="AE36" i="45"/>
  <c r="AD36" i="45"/>
  <c r="AC36" i="45"/>
  <c r="AH35" i="45"/>
  <c r="AH37" i="45" s="1"/>
  <c r="AG35" i="45"/>
  <c r="AG37" i="45" s="1"/>
  <c r="AF35" i="45"/>
  <c r="AF37" i="45" s="1"/>
  <c r="AE35" i="45"/>
  <c r="AE37" i="45" s="1"/>
  <c r="AD35" i="45"/>
  <c r="AD37" i="45" s="1"/>
  <c r="AC35" i="45"/>
  <c r="AC37" i="45" s="1"/>
  <c r="AI34" i="45"/>
  <c r="AH34" i="45"/>
  <c r="AG34" i="45"/>
  <c r="AF34" i="45"/>
  <c r="AE34" i="45"/>
  <c r="AD34" i="45"/>
  <c r="AC34" i="45"/>
  <c r="AI33" i="45"/>
  <c r="AH33" i="45"/>
  <c r="AG33" i="45"/>
  <c r="AF33" i="45"/>
  <c r="AE33" i="45"/>
  <c r="AD33" i="45"/>
  <c r="AC33" i="45"/>
  <c r="AI36" i="45" l="1"/>
  <c r="AI35" i="45"/>
  <c r="Z32" i="40"/>
  <c r="Y32" i="40"/>
  <c r="X32" i="40"/>
  <c r="W32" i="40"/>
  <c r="AA32" i="40" s="1"/>
  <c r="Z31" i="40"/>
  <c r="Z33" i="40" s="1"/>
  <c r="Y31" i="40"/>
  <c r="X31" i="40"/>
  <c r="X33" i="40" s="1"/>
  <c r="W31" i="40"/>
  <c r="AA30" i="40"/>
  <c r="Z30" i="40"/>
  <c r="Y30" i="40"/>
  <c r="X30" i="40"/>
  <c r="W30" i="40"/>
  <c r="AA29" i="40"/>
  <c r="Z29" i="40"/>
  <c r="Y29" i="40"/>
  <c r="X29" i="40"/>
  <c r="W29" i="40"/>
  <c r="AB35" i="41"/>
  <c r="AA35" i="41"/>
  <c r="Z35" i="41"/>
  <c r="Y35" i="41"/>
  <c r="AB34" i="41"/>
  <c r="AA34" i="41"/>
  <c r="Z34" i="41"/>
  <c r="Y34" i="41"/>
  <c r="AC33" i="41"/>
  <c r="AB33" i="41"/>
  <c r="AA33" i="41"/>
  <c r="Z33" i="41"/>
  <c r="Y33" i="41"/>
  <c r="AC32" i="41"/>
  <c r="AB32" i="41"/>
  <c r="AA32" i="41"/>
  <c r="Z32" i="41"/>
  <c r="Y32" i="41"/>
  <c r="Z36" i="51"/>
  <c r="Y36" i="51"/>
  <c r="X36" i="51"/>
  <c r="W36" i="51"/>
  <c r="Z35" i="51"/>
  <c r="Z37" i="51" s="1"/>
  <c r="Y35" i="51"/>
  <c r="X35" i="51"/>
  <c r="X37" i="51" s="1"/>
  <c r="W35" i="51"/>
  <c r="W37" i="51" s="1"/>
  <c r="AA34" i="51"/>
  <c r="Z34" i="51"/>
  <c r="Y34" i="51"/>
  <c r="X34" i="51"/>
  <c r="W34" i="51"/>
  <c r="AA33" i="51"/>
  <c r="Z33" i="51"/>
  <c r="Y33" i="51"/>
  <c r="X33" i="51"/>
  <c r="W33" i="51"/>
  <c r="AC32" i="39"/>
  <c r="AB32" i="39"/>
  <c r="AA32" i="39"/>
  <c r="Z32" i="39"/>
  <c r="Y32" i="39"/>
  <c r="AC31" i="39"/>
  <c r="AC33" i="39" s="1"/>
  <c r="AB31" i="39"/>
  <c r="AA31" i="39"/>
  <c r="Z31" i="39"/>
  <c r="Y31" i="39"/>
  <c r="AD30" i="39"/>
  <c r="AC30" i="39"/>
  <c r="AB30" i="39"/>
  <c r="AA30" i="39"/>
  <c r="Z30" i="39"/>
  <c r="Y30" i="39"/>
  <c r="AD29" i="39"/>
  <c r="AC29" i="39"/>
  <c r="AB29" i="39"/>
  <c r="AA29" i="39"/>
  <c r="Z29" i="39"/>
  <c r="Y29" i="39"/>
  <c r="V1019" i="53"/>
  <c r="V1018" i="53"/>
  <c r="V1017" i="53"/>
  <c r="V1016" i="53"/>
  <c r="V1015" i="53"/>
  <c r="V1012" i="53"/>
  <c r="V1011" i="53"/>
  <c r="V1010" i="53"/>
  <c r="V1009" i="53"/>
  <c r="V1008" i="53"/>
  <c r="V1004" i="53"/>
  <c r="V1003" i="53"/>
  <c r="V1002" i="53"/>
  <c r="V1001" i="53"/>
  <c r="V1000" i="53"/>
  <c r="V997" i="53"/>
  <c r="V996" i="53"/>
  <c r="V995" i="53"/>
  <c r="V994" i="53"/>
  <c r="V993" i="53"/>
  <c r="V990" i="53"/>
  <c r="V989" i="53"/>
  <c r="V988" i="53"/>
  <c r="V987" i="53"/>
  <c r="V986" i="53"/>
  <c r="V983" i="53"/>
  <c r="V982" i="53"/>
  <c r="V981" i="53"/>
  <c r="V980" i="53"/>
  <c r="V979" i="53"/>
  <c r="V976" i="53"/>
  <c r="V975" i="53"/>
  <c r="V974" i="53"/>
  <c r="V973" i="53"/>
  <c r="V972" i="53"/>
  <c r="V969" i="53"/>
  <c r="V968" i="53"/>
  <c r="V967" i="53"/>
  <c r="V966" i="53"/>
  <c r="V965" i="53"/>
  <c r="V962" i="53"/>
  <c r="V961" i="53"/>
  <c r="V960" i="53"/>
  <c r="V959" i="53"/>
  <c r="V958" i="53"/>
  <c r="V954" i="53"/>
  <c r="V953" i="53"/>
  <c r="V952" i="53"/>
  <c r="V951" i="53"/>
  <c r="V950" i="53"/>
  <c r="V947" i="53"/>
  <c r="V946" i="53"/>
  <c r="V945" i="53"/>
  <c r="V944" i="53"/>
  <c r="V943" i="53"/>
  <c r="V940" i="53"/>
  <c r="V939" i="53"/>
  <c r="V938" i="53"/>
  <c r="V937" i="53"/>
  <c r="V936" i="53"/>
  <c r="V933" i="53"/>
  <c r="V932" i="53"/>
  <c r="V931" i="53"/>
  <c r="V930" i="53"/>
  <c r="V929" i="53"/>
  <c r="V926" i="53"/>
  <c r="V925" i="53"/>
  <c r="V924" i="53"/>
  <c r="V923" i="53"/>
  <c r="V922" i="53"/>
  <c r="V918" i="53"/>
  <c r="V917" i="53"/>
  <c r="V916" i="53"/>
  <c r="V915" i="53"/>
  <c r="V914" i="53"/>
  <c r="V911" i="53"/>
  <c r="V910" i="53"/>
  <c r="V909" i="53"/>
  <c r="V908" i="53"/>
  <c r="V907" i="53"/>
  <c r="V904" i="53"/>
  <c r="V903" i="53"/>
  <c r="V902" i="53"/>
  <c r="V901" i="53"/>
  <c r="V900" i="53"/>
  <c r="V897" i="53"/>
  <c r="V896" i="53"/>
  <c r="V895" i="53"/>
  <c r="V894" i="53"/>
  <c r="V893" i="53"/>
  <c r="V890" i="53"/>
  <c r="V889" i="53"/>
  <c r="V888" i="53"/>
  <c r="V887" i="53"/>
  <c r="V886" i="53"/>
  <c r="V882" i="53"/>
  <c r="V881" i="53"/>
  <c r="V880" i="53"/>
  <c r="V879" i="53"/>
  <c r="V878" i="53"/>
  <c r="V875" i="53"/>
  <c r="V874" i="53"/>
  <c r="V873" i="53"/>
  <c r="V872" i="53"/>
  <c r="V871" i="53"/>
  <c r="V868" i="53"/>
  <c r="V867" i="53"/>
  <c r="V866" i="53"/>
  <c r="V865" i="53"/>
  <c r="V864" i="53"/>
  <c r="V861" i="53"/>
  <c r="V860" i="53"/>
  <c r="V859" i="53"/>
  <c r="V858" i="53"/>
  <c r="V857" i="53"/>
  <c r="S37" i="51"/>
  <c r="S36" i="51"/>
  <c r="R36" i="51"/>
  <c r="Q36" i="51"/>
  <c r="P36" i="51"/>
  <c r="T36" i="51" s="1"/>
  <c r="S35" i="51"/>
  <c r="R35" i="51"/>
  <c r="Q35" i="51"/>
  <c r="P35" i="51"/>
  <c r="T34" i="51"/>
  <c r="S34" i="51"/>
  <c r="R34" i="51"/>
  <c r="Q34" i="51"/>
  <c r="P34" i="51"/>
  <c r="T33" i="51"/>
  <c r="S33" i="51"/>
  <c r="R33" i="51"/>
  <c r="Q33" i="51"/>
  <c r="P33" i="51"/>
  <c r="Y36" i="45"/>
  <c r="X36" i="45"/>
  <c r="W36" i="45"/>
  <c r="V36" i="45"/>
  <c r="U36" i="45"/>
  <c r="T36" i="45"/>
  <c r="Y35" i="45"/>
  <c r="Y37" i="45" s="1"/>
  <c r="X35" i="45"/>
  <c r="X37" i="45" s="1"/>
  <c r="W35" i="45"/>
  <c r="V35" i="45"/>
  <c r="V37" i="45" s="1"/>
  <c r="U35" i="45"/>
  <c r="U37" i="45" s="1"/>
  <c r="T35" i="45"/>
  <c r="T37" i="45" s="1"/>
  <c r="Z34" i="45"/>
  <c r="Y34" i="45"/>
  <c r="X34" i="45"/>
  <c r="W34" i="45"/>
  <c r="V34" i="45"/>
  <c r="U34" i="45"/>
  <c r="T34" i="45"/>
  <c r="Z33" i="45"/>
  <c r="Y33" i="45"/>
  <c r="X33" i="45"/>
  <c r="W33" i="45"/>
  <c r="V33" i="45"/>
  <c r="U33" i="45"/>
  <c r="T33" i="45"/>
  <c r="P34" i="47"/>
  <c r="O36" i="47"/>
  <c r="N36" i="47"/>
  <c r="O35" i="47"/>
  <c r="O37" i="47" s="1"/>
  <c r="N35" i="47"/>
  <c r="N37" i="47" s="1"/>
  <c r="O34" i="47"/>
  <c r="N34" i="47"/>
  <c r="O33" i="47"/>
  <c r="N33" i="47"/>
  <c r="U32" i="39"/>
  <c r="T32" i="39"/>
  <c r="S32" i="39"/>
  <c r="R32" i="39"/>
  <c r="Q32" i="39"/>
  <c r="U31" i="39"/>
  <c r="T31" i="39"/>
  <c r="S31" i="39"/>
  <c r="R31" i="39"/>
  <c r="V31" i="39" s="1"/>
  <c r="Q31" i="39"/>
  <c r="V30" i="39"/>
  <c r="U30" i="39"/>
  <c r="T30" i="39"/>
  <c r="S30" i="39"/>
  <c r="R30" i="39"/>
  <c r="Q30" i="39"/>
  <c r="V29" i="39"/>
  <c r="U29" i="39"/>
  <c r="T29" i="39"/>
  <c r="S29" i="39"/>
  <c r="R29" i="39"/>
  <c r="Q29" i="39"/>
  <c r="AB36" i="41" l="1"/>
  <c r="AI37" i="45"/>
  <c r="Y33" i="40"/>
  <c r="W33" i="40"/>
  <c r="AA31" i="40"/>
  <c r="AA33" i="40" s="1"/>
  <c r="AA36" i="41"/>
  <c r="AC35" i="41"/>
  <c r="Y36" i="41"/>
  <c r="Z36" i="41"/>
  <c r="AC34" i="41"/>
  <c r="AA36" i="51"/>
  <c r="AA35" i="51"/>
  <c r="AA37" i="51" s="1"/>
  <c r="Y37" i="51"/>
  <c r="AB33" i="39"/>
  <c r="AA33" i="39"/>
  <c r="AD32" i="39"/>
  <c r="Y33" i="39"/>
  <c r="AD31" i="39"/>
  <c r="Z33" i="39"/>
  <c r="Q37" i="51"/>
  <c r="P37" i="51"/>
  <c r="R37" i="51"/>
  <c r="T35" i="51"/>
  <c r="T37" i="51" s="1"/>
  <c r="Z36" i="45"/>
  <c r="W37" i="45"/>
  <c r="Z35" i="45"/>
  <c r="M35" i="47"/>
  <c r="M37" i="47" s="1"/>
  <c r="P33" i="47"/>
  <c r="P35" i="47"/>
  <c r="M34" i="47"/>
  <c r="M33" i="47"/>
  <c r="M36" i="47"/>
  <c r="P36" i="47" s="1"/>
  <c r="Q33" i="39"/>
  <c r="S33" i="39"/>
  <c r="T33" i="39"/>
  <c r="U33" i="39"/>
  <c r="V32" i="39"/>
  <c r="V33" i="39" s="1"/>
  <c r="R33" i="39"/>
  <c r="AE36" i="44"/>
  <c r="AD36" i="44"/>
  <c r="AC36" i="44"/>
  <c r="AB36" i="44"/>
  <c r="AA36" i="44"/>
  <c r="AE35" i="44"/>
  <c r="AD35" i="44"/>
  <c r="AC35" i="44"/>
  <c r="AC37" i="44" s="1"/>
  <c r="AB35" i="44"/>
  <c r="AA35" i="44"/>
  <c r="AF34" i="44"/>
  <c r="AE34" i="44"/>
  <c r="AD34" i="44"/>
  <c r="AC34" i="44"/>
  <c r="AB34" i="44"/>
  <c r="AA34" i="44"/>
  <c r="AF33" i="44"/>
  <c r="AE33" i="44"/>
  <c r="AD33" i="44"/>
  <c r="AC33" i="44"/>
  <c r="AB33" i="44"/>
  <c r="AA33" i="44"/>
  <c r="AE33" i="43"/>
  <c r="AF33" i="43"/>
  <c r="AE35" i="43"/>
  <c r="AD35" i="43"/>
  <c r="AC35" i="43"/>
  <c r="AB35" i="43"/>
  <c r="AE34" i="43"/>
  <c r="AD34" i="43"/>
  <c r="AC34" i="43"/>
  <c r="AB34" i="43"/>
  <c r="AD33" i="43"/>
  <c r="AC33" i="43"/>
  <c r="AB33" i="43"/>
  <c r="AD32" i="43"/>
  <c r="AC32" i="43"/>
  <c r="AB32" i="43"/>
  <c r="AC36" i="41" l="1"/>
  <c r="AD33" i="39"/>
  <c r="Z37" i="45"/>
  <c r="P37" i="47"/>
  <c r="AA37" i="44"/>
  <c r="AF35" i="44"/>
  <c r="AD37" i="44"/>
  <c r="AE37" i="44"/>
  <c r="AF36" i="44"/>
  <c r="AB37" i="44"/>
  <c r="AE36" i="43"/>
  <c r="AC36" i="43"/>
  <c r="AD36" i="43"/>
  <c r="AE32" i="43"/>
  <c r="AF32" i="43"/>
  <c r="AF34" i="43"/>
  <c r="AF35" i="43"/>
  <c r="AB36" i="43"/>
  <c r="AL36" i="38"/>
  <c r="AL37" i="38" s="1"/>
  <c r="AK36" i="38"/>
  <c r="AJ36" i="38"/>
  <c r="AI36" i="38"/>
  <c r="AH36" i="38"/>
  <c r="AL35" i="38"/>
  <c r="AK35" i="38"/>
  <c r="AJ35" i="38"/>
  <c r="AI35" i="38"/>
  <c r="AH35" i="38"/>
  <c r="AM34" i="38"/>
  <c r="AL34" i="38"/>
  <c r="AK34" i="38"/>
  <c r="AJ34" i="38"/>
  <c r="AI34" i="38"/>
  <c r="AH34" i="38"/>
  <c r="AM33" i="38"/>
  <c r="AL33" i="38"/>
  <c r="AK33" i="38"/>
  <c r="AJ33" i="38"/>
  <c r="AI33" i="38"/>
  <c r="AH33" i="38"/>
  <c r="AF37" i="44" l="1"/>
  <c r="AF36" i="43"/>
  <c r="AI37" i="38"/>
  <c r="AJ37" i="38"/>
  <c r="AK37" i="38"/>
  <c r="AH37" i="38"/>
  <c r="AM35" i="38"/>
  <c r="AM36" i="38"/>
  <c r="AB846" i="53"/>
  <c r="AB845" i="53"/>
  <c r="AB844" i="53"/>
  <c r="AB843" i="53"/>
  <c r="AB842" i="53"/>
  <c r="AB839" i="53"/>
  <c r="AB838" i="53"/>
  <c r="AB837" i="53"/>
  <c r="AB836" i="53"/>
  <c r="AB835" i="53"/>
  <c r="AB831" i="53"/>
  <c r="AB830" i="53"/>
  <c r="AB829" i="53"/>
  <c r="AB828" i="53"/>
  <c r="AB827" i="53"/>
  <c r="AB824" i="53"/>
  <c r="AB823" i="53"/>
  <c r="AB822" i="53"/>
  <c r="AB821" i="53"/>
  <c r="AB820" i="53"/>
  <c r="AB817" i="53"/>
  <c r="AB816" i="53"/>
  <c r="AB815" i="53"/>
  <c r="AB814" i="53"/>
  <c r="AB813" i="53"/>
  <c r="AB810" i="53"/>
  <c r="AB809" i="53"/>
  <c r="AB808" i="53"/>
  <c r="AB807" i="53"/>
  <c r="AB806" i="53"/>
  <c r="AB803" i="53"/>
  <c r="AB802" i="53"/>
  <c r="AB801" i="53"/>
  <c r="AB800" i="53"/>
  <c r="AB799" i="53"/>
  <c r="AB796" i="53"/>
  <c r="AB795" i="53"/>
  <c r="AB794" i="53"/>
  <c r="AB793" i="53"/>
  <c r="AB792" i="53"/>
  <c r="AB789" i="53"/>
  <c r="AB788" i="53"/>
  <c r="AB787" i="53"/>
  <c r="AB786" i="53"/>
  <c r="AB785" i="53"/>
  <c r="AB781" i="53"/>
  <c r="AB780" i="53"/>
  <c r="AB779" i="53"/>
  <c r="AB778" i="53"/>
  <c r="AB777" i="53"/>
  <c r="AB774" i="53"/>
  <c r="AB773" i="53"/>
  <c r="AB772" i="53"/>
  <c r="AB771" i="53"/>
  <c r="AB770" i="53"/>
  <c r="AB767" i="53"/>
  <c r="AB766" i="53"/>
  <c r="AB765" i="53"/>
  <c r="AB764" i="53"/>
  <c r="AB763" i="53"/>
  <c r="AB760" i="53"/>
  <c r="AB759" i="53"/>
  <c r="AB758" i="53"/>
  <c r="AB757" i="53"/>
  <c r="AB756" i="53"/>
  <c r="AB753" i="53"/>
  <c r="AB752" i="53"/>
  <c r="AB751" i="53"/>
  <c r="AB750" i="53"/>
  <c r="AB749" i="53"/>
  <c r="AB745" i="53"/>
  <c r="AB744" i="53"/>
  <c r="AB743" i="53"/>
  <c r="AB742" i="53"/>
  <c r="AB741" i="53"/>
  <c r="AB738" i="53"/>
  <c r="AB737" i="53"/>
  <c r="AB736" i="53"/>
  <c r="AB735" i="53"/>
  <c r="AB734" i="53"/>
  <c r="AB731" i="53"/>
  <c r="AB730" i="53"/>
  <c r="AB729" i="53"/>
  <c r="AB728" i="53"/>
  <c r="AB727" i="53"/>
  <c r="AB724" i="53"/>
  <c r="AB723" i="53"/>
  <c r="AB722" i="53"/>
  <c r="AB721" i="53"/>
  <c r="AB720" i="53"/>
  <c r="AB717" i="53"/>
  <c r="AB716" i="53"/>
  <c r="AB715" i="53"/>
  <c r="AB714" i="53"/>
  <c r="AB713" i="53"/>
  <c r="AB709" i="53"/>
  <c r="AB708" i="53"/>
  <c r="AB707" i="53"/>
  <c r="AB706" i="53"/>
  <c r="AB705" i="53"/>
  <c r="AB702" i="53"/>
  <c r="AB701" i="53"/>
  <c r="AB700" i="53"/>
  <c r="AB699" i="53"/>
  <c r="AB698" i="53"/>
  <c r="AB695" i="53"/>
  <c r="AB694" i="53"/>
  <c r="AB693" i="53"/>
  <c r="AB692" i="53"/>
  <c r="AB691" i="53"/>
  <c r="AB688" i="53"/>
  <c r="AB687" i="53"/>
  <c r="AB686" i="53"/>
  <c r="AB685" i="53"/>
  <c r="AB684" i="53"/>
  <c r="AM37" i="38" l="1"/>
  <c r="P36" i="52"/>
  <c r="O36" i="52"/>
  <c r="N36" i="52"/>
  <c r="Q36" i="52" s="1"/>
  <c r="P35" i="52"/>
  <c r="P37" i="52" s="1"/>
  <c r="O35" i="52"/>
  <c r="O37" i="52" s="1"/>
  <c r="N35" i="52"/>
  <c r="Q34" i="52"/>
  <c r="P34" i="52"/>
  <c r="O34" i="52"/>
  <c r="N34" i="52"/>
  <c r="Q33" i="52"/>
  <c r="P33" i="52"/>
  <c r="O33" i="52"/>
  <c r="N33" i="52"/>
  <c r="J32" i="50"/>
  <c r="V32" i="50"/>
  <c r="U35" i="50"/>
  <c r="T35" i="50"/>
  <c r="S35" i="50"/>
  <c r="V35" i="50" s="1"/>
  <c r="U34" i="50"/>
  <c r="U36" i="50" s="1"/>
  <c r="T34" i="50"/>
  <c r="T36" i="50" s="1"/>
  <c r="S34" i="50"/>
  <c r="V34" i="50" s="1"/>
  <c r="V33" i="50"/>
  <c r="U33" i="50"/>
  <c r="T33" i="50"/>
  <c r="S33" i="50"/>
  <c r="U32" i="50"/>
  <c r="T32" i="50"/>
  <c r="S32" i="50"/>
  <c r="N37" i="52" l="1"/>
  <c r="Q35" i="52"/>
  <c r="Q37" i="52" s="1"/>
  <c r="V36" i="50"/>
  <c r="S36" i="50"/>
  <c r="S36" i="48"/>
  <c r="R36" i="48"/>
  <c r="Q36" i="48"/>
  <c r="P36" i="48"/>
  <c r="S35" i="48"/>
  <c r="S37" i="48" s="1"/>
  <c r="R35" i="48"/>
  <c r="Q35" i="48"/>
  <c r="P35" i="48"/>
  <c r="T34" i="48"/>
  <c r="S34" i="48"/>
  <c r="R34" i="48"/>
  <c r="Q34" i="48"/>
  <c r="P34" i="48"/>
  <c r="T33" i="48"/>
  <c r="S33" i="48"/>
  <c r="R33" i="48"/>
  <c r="Q33" i="48"/>
  <c r="P33" i="48"/>
  <c r="Q36" i="46"/>
  <c r="P36" i="46"/>
  <c r="O36" i="46"/>
  <c r="R36" i="46" s="1"/>
  <c r="Q35" i="46"/>
  <c r="P35" i="46"/>
  <c r="O35" i="46"/>
  <c r="R34" i="46"/>
  <c r="Q34" i="46"/>
  <c r="P34" i="46"/>
  <c r="O34" i="46"/>
  <c r="R33" i="46"/>
  <c r="Q33" i="46"/>
  <c r="P33" i="46"/>
  <c r="O33" i="46"/>
  <c r="U35" i="41"/>
  <c r="T35" i="41"/>
  <c r="S35" i="41"/>
  <c r="R35" i="41"/>
  <c r="U34" i="41"/>
  <c r="U36" i="41" s="1"/>
  <c r="T34" i="41"/>
  <c r="T36" i="41" s="1"/>
  <c r="S34" i="41"/>
  <c r="R34" i="41"/>
  <c r="V33" i="41"/>
  <c r="U33" i="41"/>
  <c r="T33" i="41"/>
  <c r="S33" i="41"/>
  <c r="R33" i="41"/>
  <c r="V32" i="41"/>
  <c r="U32" i="41"/>
  <c r="T32" i="41"/>
  <c r="S32" i="41"/>
  <c r="R32" i="41"/>
  <c r="O37" i="46" l="1"/>
  <c r="Q37" i="48"/>
  <c r="R37" i="48"/>
  <c r="V35" i="41"/>
  <c r="P37" i="48"/>
  <c r="T36" i="48"/>
  <c r="T35" i="48"/>
  <c r="P37" i="46"/>
  <c r="Q37" i="46"/>
  <c r="R35" i="46"/>
  <c r="R37" i="46" s="1"/>
  <c r="R36" i="41"/>
  <c r="S36" i="41"/>
  <c r="V34" i="41"/>
  <c r="S32" i="40"/>
  <c r="R32" i="40"/>
  <c r="Q32" i="40"/>
  <c r="P32" i="40"/>
  <c r="S31" i="40"/>
  <c r="S33" i="40" s="1"/>
  <c r="R31" i="40"/>
  <c r="R33" i="40" s="1"/>
  <c r="Q31" i="40"/>
  <c r="Q33" i="40" s="1"/>
  <c r="P31" i="40"/>
  <c r="T30" i="40"/>
  <c r="S30" i="40"/>
  <c r="R30" i="40"/>
  <c r="Q30" i="40"/>
  <c r="P30" i="40"/>
  <c r="T29" i="40"/>
  <c r="S29" i="40"/>
  <c r="R29" i="40"/>
  <c r="Q29" i="40"/>
  <c r="P29" i="40"/>
  <c r="T37" i="48" l="1"/>
  <c r="V36" i="41"/>
  <c r="P33" i="40"/>
  <c r="T31" i="40"/>
  <c r="T32" i="40"/>
  <c r="H33" i="47"/>
  <c r="I33" i="47"/>
  <c r="H34" i="47"/>
  <c r="I34" i="47"/>
  <c r="H35" i="47"/>
  <c r="I35" i="47"/>
  <c r="H36" i="47"/>
  <c r="I36" i="47"/>
  <c r="I37" i="47" s="1"/>
  <c r="G36" i="47"/>
  <c r="G35" i="47"/>
  <c r="G34" i="47"/>
  <c r="G33" i="47"/>
  <c r="H37" i="47" l="1"/>
  <c r="T33" i="40"/>
  <c r="Y676" i="53"/>
  <c r="Y675" i="53"/>
  <c r="Y674" i="53"/>
  <c r="Y673" i="53"/>
  <c r="Y672" i="53"/>
  <c r="Y669" i="53"/>
  <c r="Y668" i="53"/>
  <c r="Y667" i="53"/>
  <c r="Y666" i="53"/>
  <c r="Y665" i="53"/>
  <c r="Y661" i="53"/>
  <c r="Y660" i="53"/>
  <c r="Y659" i="53"/>
  <c r="Y658" i="53"/>
  <c r="Y657" i="53"/>
  <c r="Y654" i="53"/>
  <c r="Y653" i="53"/>
  <c r="Y652" i="53"/>
  <c r="Y651" i="53"/>
  <c r="Y650" i="53"/>
  <c r="Y647" i="53"/>
  <c r="Y646" i="53"/>
  <c r="Y645" i="53"/>
  <c r="Y644" i="53"/>
  <c r="Y643" i="53"/>
  <c r="Y640" i="53"/>
  <c r="Y639" i="53"/>
  <c r="Y638" i="53"/>
  <c r="Y637" i="53"/>
  <c r="Y636" i="53"/>
  <c r="Y633" i="53"/>
  <c r="Y632" i="53"/>
  <c r="Y631" i="53"/>
  <c r="Y630" i="53"/>
  <c r="Y629" i="53"/>
  <c r="Y626" i="53"/>
  <c r="Y625" i="53"/>
  <c r="Y624" i="53"/>
  <c r="Y623" i="53"/>
  <c r="Y622" i="53"/>
  <c r="Y619" i="53"/>
  <c r="Y618" i="53"/>
  <c r="Y617" i="53"/>
  <c r="Y616" i="53"/>
  <c r="Y615" i="53"/>
  <c r="Y611" i="53"/>
  <c r="Y610" i="53"/>
  <c r="Y609" i="53"/>
  <c r="Y608" i="53"/>
  <c r="Y607" i="53"/>
  <c r="Y604" i="53"/>
  <c r="Y603" i="53"/>
  <c r="Y602" i="53"/>
  <c r="Y601" i="53"/>
  <c r="Y600" i="53"/>
  <c r="Y597" i="53"/>
  <c r="Y596" i="53"/>
  <c r="Y595" i="53"/>
  <c r="Y594" i="53"/>
  <c r="Y593" i="53"/>
  <c r="Y590" i="53"/>
  <c r="Y589" i="53"/>
  <c r="Y588" i="53"/>
  <c r="Y587" i="53"/>
  <c r="Y586" i="53"/>
  <c r="Y583" i="53"/>
  <c r="Y582" i="53"/>
  <c r="Y581" i="53"/>
  <c r="Y580" i="53"/>
  <c r="Y579" i="53"/>
  <c r="Y575" i="53"/>
  <c r="Y574" i="53"/>
  <c r="Y573" i="53"/>
  <c r="Y572" i="53"/>
  <c r="Y571" i="53"/>
  <c r="Y568" i="53"/>
  <c r="Y567" i="53"/>
  <c r="Y566" i="53"/>
  <c r="Y565" i="53"/>
  <c r="Y564" i="53"/>
  <c r="Y561" i="53"/>
  <c r="Y560" i="53"/>
  <c r="Y559" i="53"/>
  <c r="Y558" i="53"/>
  <c r="Y557" i="53"/>
  <c r="Y554" i="53"/>
  <c r="Y553" i="53"/>
  <c r="Y552" i="53"/>
  <c r="Y551" i="53"/>
  <c r="Y550" i="53"/>
  <c r="Y547" i="53"/>
  <c r="Y546" i="53"/>
  <c r="Y545" i="53"/>
  <c r="Y544" i="53"/>
  <c r="Y543" i="53"/>
  <c r="Y539" i="53"/>
  <c r="Y538" i="53"/>
  <c r="Y537" i="53"/>
  <c r="Y536" i="53"/>
  <c r="Y535" i="53"/>
  <c r="Y532" i="53"/>
  <c r="Y531" i="53"/>
  <c r="Y530" i="53"/>
  <c r="Y529" i="53"/>
  <c r="Y528" i="53"/>
  <c r="Y525" i="53"/>
  <c r="Y524" i="53"/>
  <c r="Y523" i="53"/>
  <c r="Y522" i="53"/>
  <c r="Y521" i="53"/>
  <c r="Y518" i="53"/>
  <c r="Y517" i="53"/>
  <c r="Y516" i="53"/>
  <c r="Y515" i="53"/>
  <c r="Y514" i="53"/>
  <c r="N32" i="39" l="1"/>
  <c r="N31" i="39"/>
  <c r="N30" i="39"/>
  <c r="N29" i="39"/>
  <c r="M29" i="39"/>
  <c r="M30" i="39"/>
  <c r="M31" i="39"/>
  <c r="M33" i="39" s="1"/>
  <c r="M32" i="39"/>
  <c r="R32" i="49"/>
  <c r="Q32" i="49"/>
  <c r="P32" i="49"/>
  <c r="O32" i="49"/>
  <c r="R31" i="49"/>
  <c r="R33" i="49" s="1"/>
  <c r="Q31" i="49"/>
  <c r="P31" i="49"/>
  <c r="O31" i="49"/>
  <c r="O33" i="49" s="1"/>
  <c r="S30" i="49"/>
  <c r="R30" i="49"/>
  <c r="Q30" i="49"/>
  <c r="P30" i="49"/>
  <c r="O30" i="49"/>
  <c r="S29" i="49"/>
  <c r="R29" i="49"/>
  <c r="Q29" i="49"/>
  <c r="P29" i="49"/>
  <c r="O29" i="49"/>
  <c r="P33" i="49" l="1"/>
  <c r="S32" i="49"/>
  <c r="Q33" i="49"/>
  <c r="S31" i="49"/>
  <c r="S33" i="49" s="1"/>
  <c r="E34" i="52"/>
  <c r="E33" i="52"/>
  <c r="C33" i="52"/>
  <c r="D33" i="52"/>
  <c r="C34" i="52"/>
  <c r="D34" i="52"/>
  <c r="C35" i="52"/>
  <c r="D35" i="52"/>
  <c r="C36" i="52"/>
  <c r="D36" i="52"/>
  <c r="B36" i="52"/>
  <c r="B35" i="52"/>
  <c r="B34" i="52"/>
  <c r="B33" i="52"/>
  <c r="K34" i="52"/>
  <c r="K33" i="52"/>
  <c r="I33" i="52"/>
  <c r="J33" i="52"/>
  <c r="I34" i="52"/>
  <c r="J34" i="52"/>
  <c r="I35" i="52"/>
  <c r="I37" i="52" s="1"/>
  <c r="J35" i="52"/>
  <c r="I36" i="52"/>
  <c r="J36" i="52"/>
  <c r="J37" i="52"/>
  <c r="H36" i="52"/>
  <c r="H35" i="52"/>
  <c r="H34" i="52"/>
  <c r="H33" i="52"/>
  <c r="AU504" i="53" l="1"/>
  <c r="AU503" i="53"/>
  <c r="AU502" i="53"/>
  <c r="AU501" i="53"/>
  <c r="AU500" i="53"/>
  <c r="AU497" i="53"/>
  <c r="AU496" i="53"/>
  <c r="AU495" i="53"/>
  <c r="AU494" i="53"/>
  <c r="AU493" i="53"/>
  <c r="AU489" i="53"/>
  <c r="AU488" i="53"/>
  <c r="AU487" i="53"/>
  <c r="AU486" i="53"/>
  <c r="AU485" i="53"/>
  <c r="AU482" i="53"/>
  <c r="AU481" i="53"/>
  <c r="AU480" i="53"/>
  <c r="AU479" i="53"/>
  <c r="AU478" i="53"/>
  <c r="AU475" i="53"/>
  <c r="AU474" i="53"/>
  <c r="AU473" i="53"/>
  <c r="AU472" i="53"/>
  <c r="AU471" i="53"/>
  <c r="AU468" i="53"/>
  <c r="AU467" i="53"/>
  <c r="AU466" i="53"/>
  <c r="AU465" i="53"/>
  <c r="AU464" i="53"/>
  <c r="AU461" i="53"/>
  <c r="AU460" i="53"/>
  <c r="AU459" i="53"/>
  <c r="AU458" i="53"/>
  <c r="AU457" i="53"/>
  <c r="AU454" i="53"/>
  <c r="AU453" i="53"/>
  <c r="AU452" i="53"/>
  <c r="AU451" i="53"/>
  <c r="AU450" i="53"/>
  <c r="AU447" i="53"/>
  <c r="AU446" i="53"/>
  <c r="AU445" i="53"/>
  <c r="AU444" i="53"/>
  <c r="AU443" i="53"/>
  <c r="AU439" i="53"/>
  <c r="AU438" i="53"/>
  <c r="AU437" i="53"/>
  <c r="AU436" i="53"/>
  <c r="AU435" i="53"/>
  <c r="AU432" i="53"/>
  <c r="AU431" i="53"/>
  <c r="AU430" i="53"/>
  <c r="AU429" i="53"/>
  <c r="AU428" i="53"/>
  <c r="AU425" i="53"/>
  <c r="AU424" i="53"/>
  <c r="AU423" i="53"/>
  <c r="AU422" i="53"/>
  <c r="AU421" i="53"/>
  <c r="AU418" i="53"/>
  <c r="AU417" i="53"/>
  <c r="AU416" i="53"/>
  <c r="AU415" i="53"/>
  <c r="AU414" i="53"/>
  <c r="AU411" i="53"/>
  <c r="AU410" i="53"/>
  <c r="AU409" i="53"/>
  <c r="AU408" i="53"/>
  <c r="AU407" i="53"/>
  <c r="AU403" i="53"/>
  <c r="AU402" i="53"/>
  <c r="AU401" i="53"/>
  <c r="AU400" i="53"/>
  <c r="AU399" i="53"/>
  <c r="AU396" i="53"/>
  <c r="AU395" i="53"/>
  <c r="AU394" i="53"/>
  <c r="AU393" i="53"/>
  <c r="AU392" i="53"/>
  <c r="AU389" i="53"/>
  <c r="AU388" i="53"/>
  <c r="AU387" i="53"/>
  <c r="AU386" i="53"/>
  <c r="AU385" i="53"/>
  <c r="AU382" i="53"/>
  <c r="AU381" i="53"/>
  <c r="AU380" i="53"/>
  <c r="AU379" i="53"/>
  <c r="AU378" i="53"/>
  <c r="AU375" i="53"/>
  <c r="AU374" i="53"/>
  <c r="AU373" i="53"/>
  <c r="AU372" i="53"/>
  <c r="AU371" i="53"/>
  <c r="AU367" i="53"/>
  <c r="AU366" i="53"/>
  <c r="AU365" i="53"/>
  <c r="AU364" i="53"/>
  <c r="AU363" i="53"/>
  <c r="AU360" i="53"/>
  <c r="AU359" i="53"/>
  <c r="AU358" i="53"/>
  <c r="AU357" i="53"/>
  <c r="AU356" i="53"/>
  <c r="AU353" i="53"/>
  <c r="AU352" i="53"/>
  <c r="AU351" i="53"/>
  <c r="AU350" i="53"/>
  <c r="AU349" i="53"/>
  <c r="AU346" i="53"/>
  <c r="AU345" i="53"/>
  <c r="AU344" i="53"/>
  <c r="AU343" i="53"/>
  <c r="AU342" i="53"/>
  <c r="AD505" i="53"/>
  <c r="AD504" i="53"/>
  <c r="AD503" i="53"/>
  <c r="AD502" i="53"/>
  <c r="AD501" i="53"/>
  <c r="AD498" i="53"/>
  <c r="AD497" i="53"/>
  <c r="AD496" i="53"/>
  <c r="AD495" i="53"/>
  <c r="AD494" i="53"/>
  <c r="AD490" i="53"/>
  <c r="AD489" i="53"/>
  <c r="AD488" i="53"/>
  <c r="AD487" i="53"/>
  <c r="AD486" i="53"/>
  <c r="AD483" i="53"/>
  <c r="AD482" i="53"/>
  <c r="AD481" i="53"/>
  <c r="AD480" i="53"/>
  <c r="AD479" i="53"/>
  <c r="AD476" i="53"/>
  <c r="AD475" i="53"/>
  <c r="AD474" i="53"/>
  <c r="AD473" i="53"/>
  <c r="AD472" i="53"/>
  <c r="AD469" i="53"/>
  <c r="AD468" i="53"/>
  <c r="AD467" i="53"/>
  <c r="AD466" i="53"/>
  <c r="AD465" i="53"/>
  <c r="AD462" i="53"/>
  <c r="AD461" i="53"/>
  <c r="AD460" i="53"/>
  <c r="AD459" i="53"/>
  <c r="AD458" i="53"/>
  <c r="AD455" i="53"/>
  <c r="AD454" i="53"/>
  <c r="AD453" i="53"/>
  <c r="AD452" i="53"/>
  <c r="AD451" i="53"/>
  <c r="AD448" i="53"/>
  <c r="AD447" i="53"/>
  <c r="AD446" i="53"/>
  <c r="AD445" i="53"/>
  <c r="AD444" i="53"/>
  <c r="AD440" i="53"/>
  <c r="AD439" i="53"/>
  <c r="AD438" i="53"/>
  <c r="AD437" i="53"/>
  <c r="AD436" i="53"/>
  <c r="AD433" i="53"/>
  <c r="AD432" i="53"/>
  <c r="AD431" i="53"/>
  <c r="AD430" i="53"/>
  <c r="AD429" i="53"/>
  <c r="AD426" i="53"/>
  <c r="AD425" i="53"/>
  <c r="AD424" i="53"/>
  <c r="AD423" i="53"/>
  <c r="AD422" i="53"/>
  <c r="AD419" i="53"/>
  <c r="AD418" i="53"/>
  <c r="AD417" i="53"/>
  <c r="AD416" i="53"/>
  <c r="AD415" i="53"/>
  <c r="AD412" i="53"/>
  <c r="AD411" i="53"/>
  <c r="AD410" i="53"/>
  <c r="AD409" i="53"/>
  <c r="AD408" i="53"/>
  <c r="AD404" i="53"/>
  <c r="AD403" i="53"/>
  <c r="AD402" i="53"/>
  <c r="AD401" i="53"/>
  <c r="AD400" i="53"/>
  <c r="AD397" i="53"/>
  <c r="AD396" i="53"/>
  <c r="AD395" i="53"/>
  <c r="AD394" i="53"/>
  <c r="AD393" i="53"/>
  <c r="AD390" i="53"/>
  <c r="AD389" i="53"/>
  <c r="AD388" i="53"/>
  <c r="AD387" i="53"/>
  <c r="AD386" i="53"/>
  <c r="AD383" i="53"/>
  <c r="AD382" i="53"/>
  <c r="AD381" i="53"/>
  <c r="AD380" i="53"/>
  <c r="AD379" i="53"/>
  <c r="AD376" i="53"/>
  <c r="AD375" i="53"/>
  <c r="AD374" i="53"/>
  <c r="AD373" i="53"/>
  <c r="AD372" i="53"/>
  <c r="AD368" i="53"/>
  <c r="AD367" i="53"/>
  <c r="AD366" i="53"/>
  <c r="AD365" i="53"/>
  <c r="AD364" i="53"/>
  <c r="AD361" i="53"/>
  <c r="AD360" i="53"/>
  <c r="AD359" i="53"/>
  <c r="AD358" i="53"/>
  <c r="AD357" i="53"/>
  <c r="AD354" i="53"/>
  <c r="AD353" i="53"/>
  <c r="AD352" i="53"/>
  <c r="AD351" i="53"/>
  <c r="AD350" i="53"/>
  <c r="AD347" i="53"/>
  <c r="AD346" i="53"/>
  <c r="AD345" i="53"/>
  <c r="AD344" i="53"/>
  <c r="AD343" i="53"/>
  <c r="I51" i="42" l="1"/>
  <c r="H51" i="42"/>
  <c r="G51" i="42"/>
  <c r="F51" i="42"/>
  <c r="E51" i="42"/>
  <c r="D51" i="42"/>
  <c r="C51" i="42"/>
  <c r="B51" i="42"/>
  <c r="W36" i="44" l="1"/>
  <c r="V36" i="44"/>
  <c r="U36" i="44"/>
  <c r="T36" i="44"/>
  <c r="S36" i="44"/>
  <c r="X36" i="44" s="1"/>
  <c r="W35" i="44"/>
  <c r="W37" i="44" s="1"/>
  <c r="V35" i="44"/>
  <c r="V37" i="44" s="1"/>
  <c r="U35" i="44"/>
  <c r="U37" i="44" s="1"/>
  <c r="T35" i="44"/>
  <c r="T37" i="44" s="1"/>
  <c r="S35" i="44"/>
  <c r="X35" i="44" s="1"/>
  <c r="X34" i="44"/>
  <c r="W34" i="44"/>
  <c r="V34" i="44"/>
  <c r="U34" i="44"/>
  <c r="T34" i="44"/>
  <c r="S34" i="44"/>
  <c r="X33" i="44"/>
  <c r="W33" i="44"/>
  <c r="V33" i="44"/>
  <c r="U33" i="44"/>
  <c r="T33" i="44"/>
  <c r="S33" i="44"/>
  <c r="W35" i="43"/>
  <c r="V35" i="43"/>
  <c r="U35" i="43"/>
  <c r="T35" i="43"/>
  <c r="S35" i="43"/>
  <c r="W34" i="43"/>
  <c r="V34" i="43"/>
  <c r="V36" i="43" s="1"/>
  <c r="U34" i="43"/>
  <c r="U36" i="43" s="1"/>
  <c r="T34" i="43"/>
  <c r="T36" i="43" s="1"/>
  <c r="S34" i="43"/>
  <c r="X33" i="43"/>
  <c r="W33" i="43"/>
  <c r="V33" i="43"/>
  <c r="U33" i="43"/>
  <c r="T33" i="43"/>
  <c r="S33" i="43"/>
  <c r="X32" i="43"/>
  <c r="W32" i="43"/>
  <c r="V32" i="43"/>
  <c r="U32" i="43"/>
  <c r="T32" i="43"/>
  <c r="S32" i="43"/>
  <c r="W36" i="43" l="1"/>
  <c r="X35" i="43"/>
  <c r="X34" i="43"/>
  <c r="X37" i="44"/>
  <c r="S37" i="44"/>
  <c r="X36" i="43"/>
  <c r="S36" i="43"/>
  <c r="AD36" i="38" l="1"/>
  <c r="AC36" i="38"/>
  <c r="AB36" i="38"/>
  <c r="AA36" i="38"/>
  <c r="Z36" i="38"/>
  <c r="Y36" i="38"/>
  <c r="X36" i="38"/>
  <c r="AD35" i="38"/>
  <c r="AC35" i="38"/>
  <c r="AC37" i="38" s="1"/>
  <c r="AB35" i="38"/>
  <c r="AB37" i="38" s="1"/>
  <c r="AA35" i="38"/>
  <c r="Z35" i="38"/>
  <c r="Y35" i="38"/>
  <c r="Y37" i="38" s="1"/>
  <c r="X35" i="38"/>
  <c r="AE34" i="38"/>
  <c r="AD34" i="38"/>
  <c r="AC34" i="38"/>
  <c r="AB34" i="38"/>
  <c r="AA34" i="38"/>
  <c r="Z34" i="38"/>
  <c r="Y34" i="38"/>
  <c r="X34" i="38"/>
  <c r="AE33" i="38"/>
  <c r="AD33" i="38"/>
  <c r="AC33" i="38"/>
  <c r="AB33" i="38"/>
  <c r="AA33" i="38"/>
  <c r="Z33" i="38"/>
  <c r="Y33" i="38"/>
  <c r="X33" i="38"/>
  <c r="Z37" i="38" l="1"/>
  <c r="AD37" i="38"/>
  <c r="X37" i="38"/>
  <c r="AA37" i="38"/>
  <c r="AE35" i="38"/>
  <c r="AE36" i="38"/>
  <c r="N32" i="41"/>
  <c r="N33" i="41"/>
  <c r="N34" i="41"/>
  <c r="N36" i="41" s="1"/>
  <c r="N35" i="41"/>
  <c r="AE37" i="38" l="1"/>
  <c r="L36" i="51"/>
  <c r="K36" i="51"/>
  <c r="J36" i="51"/>
  <c r="I36" i="51"/>
  <c r="L35" i="51"/>
  <c r="L37" i="51" s="1"/>
  <c r="K35" i="51"/>
  <c r="J35" i="51"/>
  <c r="J37" i="51" s="1"/>
  <c r="I35" i="51"/>
  <c r="I37" i="51" s="1"/>
  <c r="M34" i="51"/>
  <c r="L34" i="51"/>
  <c r="K34" i="51"/>
  <c r="J34" i="51"/>
  <c r="I34" i="51"/>
  <c r="M33" i="51"/>
  <c r="L33" i="51"/>
  <c r="K33" i="51"/>
  <c r="J33" i="51"/>
  <c r="I33" i="51"/>
  <c r="O35" i="50"/>
  <c r="N35" i="50"/>
  <c r="M35" i="50"/>
  <c r="O34" i="50"/>
  <c r="N34" i="50"/>
  <c r="M34" i="50"/>
  <c r="P33" i="50"/>
  <c r="O33" i="50"/>
  <c r="N33" i="50"/>
  <c r="M33" i="50"/>
  <c r="P32" i="50"/>
  <c r="O32" i="50"/>
  <c r="N32" i="50"/>
  <c r="M32" i="50"/>
  <c r="J33" i="50"/>
  <c r="I35" i="50"/>
  <c r="H35" i="50"/>
  <c r="G35" i="50"/>
  <c r="I34" i="50"/>
  <c r="H34" i="50"/>
  <c r="G34" i="50"/>
  <c r="I33" i="50"/>
  <c r="H33" i="50"/>
  <c r="G33" i="50"/>
  <c r="I32" i="50"/>
  <c r="H32" i="50"/>
  <c r="G32" i="50"/>
  <c r="L36" i="48"/>
  <c r="K36" i="48"/>
  <c r="J36" i="48"/>
  <c r="I36" i="48"/>
  <c r="L35" i="48"/>
  <c r="L37" i="48" s="1"/>
  <c r="K35" i="48"/>
  <c r="K37" i="48" s="1"/>
  <c r="J35" i="48"/>
  <c r="I35" i="48"/>
  <c r="M34" i="48"/>
  <c r="L34" i="48"/>
  <c r="K34" i="48"/>
  <c r="J34" i="48"/>
  <c r="I34" i="48"/>
  <c r="M33" i="48"/>
  <c r="L33" i="48"/>
  <c r="K33" i="48"/>
  <c r="J33" i="48"/>
  <c r="I33" i="48"/>
  <c r="J33" i="47"/>
  <c r="J35" i="47"/>
  <c r="J34" i="47"/>
  <c r="J36" i="47"/>
  <c r="K36" i="46"/>
  <c r="J36" i="46"/>
  <c r="I36" i="46"/>
  <c r="K35" i="46"/>
  <c r="J35" i="46"/>
  <c r="I35" i="46"/>
  <c r="L34" i="46"/>
  <c r="K34" i="46"/>
  <c r="J34" i="46"/>
  <c r="I34" i="46"/>
  <c r="L33" i="46"/>
  <c r="K33" i="46"/>
  <c r="J33" i="46"/>
  <c r="I33" i="46"/>
  <c r="L32" i="40"/>
  <c r="K32" i="40"/>
  <c r="J32" i="40"/>
  <c r="I32" i="40"/>
  <c r="L31" i="40"/>
  <c r="L33" i="40" s="1"/>
  <c r="K31" i="40"/>
  <c r="J31" i="40"/>
  <c r="J33" i="40" s="1"/>
  <c r="I31" i="40"/>
  <c r="I33" i="40" s="1"/>
  <c r="M30" i="40"/>
  <c r="L30" i="40"/>
  <c r="K30" i="40"/>
  <c r="J30" i="40"/>
  <c r="I30" i="40"/>
  <c r="M29" i="40"/>
  <c r="L29" i="40"/>
  <c r="K29" i="40"/>
  <c r="J29" i="40"/>
  <c r="I29" i="40"/>
  <c r="M35" i="41"/>
  <c r="L35" i="41"/>
  <c r="K35" i="41"/>
  <c r="M34" i="41"/>
  <c r="M36" i="41" s="1"/>
  <c r="L34" i="41"/>
  <c r="K34" i="41"/>
  <c r="O33" i="41"/>
  <c r="M33" i="41"/>
  <c r="L33" i="41"/>
  <c r="K33" i="41"/>
  <c r="O32" i="41"/>
  <c r="M32" i="41"/>
  <c r="L32" i="41"/>
  <c r="K32" i="41"/>
  <c r="M32" i="40" l="1"/>
  <c r="P35" i="50"/>
  <c r="I37" i="48"/>
  <c r="P34" i="50"/>
  <c r="K37" i="51"/>
  <c r="K33" i="40"/>
  <c r="J37" i="48"/>
  <c r="N36" i="50"/>
  <c r="L36" i="41"/>
  <c r="G37" i="47"/>
  <c r="O36" i="50"/>
  <c r="K37" i="46"/>
  <c r="H37" i="52"/>
  <c r="K36" i="52"/>
  <c r="K35" i="52"/>
  <c r="M36" i="51"/>
  <c r="M35" i="51"/>
  <c r="M36" i="50"/>
  <c r="I36" i="50"/>
  <c r="H36" i="50"/>
  <c r="J35" i="50"/>
  <c r="J34" i="50"/>
  <c r="J36" i="50" s="1"/>
  <c r="G36" i="50"/>
  <c r="M36" i="48"/>
  <c r="M35" i="48"/>
  <c r="J37" i="47"/>
  <c r="I37" i="46"/>
  <c r="L35" i="46"/>
  <c r="L36" i="46"/>
  <c r="J37" i="46"/>
  <c r="M31" i="40"/>
  <c r="M33" i="40" s="1"/>
  <c r="K36" i="41"/>
  <c r="O35" i="41"/>
  <c r="O34" i="41"/>
  <c r="O36" i="45"/>
  <c r="N36" i="45"/>
  <c r="M36" i="45"/>
  <c r="L36" i="45"/>
  <c r="K36" i="45"/>
  <c r="J36" i="45"/>
  <c r="O35" i="45"/>
  <c r="O37" i="45" s="1"/>
  <c r="N35" i="45"/>
  <c r="N37" i="45" s="1"/>
  <c r="M35" i="45"/>
  <c r="L35" i="45"/>
  <c r="L37" i="45" s="1"/>
  <c r="K35" i="45"/>
  <c r="J35" i="45"/>
  <c r="P34" i="45"/>
  <c r="O34" i="45"/>
  <c r="N34" i="45"/>
  <c r="M34" i="45"/>
  <c r="L34" i="45"/>
  <c r="K34" i="45"/>
  <c r="J34" i="45"/>
  <c r="P33" i="45"/>
  <c r="O33" i="45"/>
  <c r="N33" i="45"/>
  <c r="M33" i="45"/>
  <c r="L33" i="45"/>
  <c r="K33" i="45"/>
  <c r="J33" i="45"/>
  <c r="L32" i="39"/>
  <c r="K32" i="39"/>
  <c r="J32" i="39"/>
  <c r="I32" i="39"/>
  <c r="L31" i="39"/>
  <c r="K31" i="39"/>
  <c r="J31" i="39"/>
  <c r="I31" i="39"/>
  <c r="I33" i="39" s="1"/>
  <c r="L30" i="39"/>
  <c r="K30" i="39"/>
  <c r="J30" i="39"/>
  <c r="I30" i="39"/>
  <c r="L29" i="39"/>
  <c r="K29" i="39"/>
  <c r="J29" i="39"/>
  <c r="I29" i="39"/>
  <c r="I29" i="49"/>
  <c r="I30" i="49"/>
  <c r="I31" i="49"/>
  <c r="I32" i="49"/>
  <c r="I33" i="49"/>
  <c r="J29" i="49"/>
  <c r="K29" i="49"/>
  <c r="L29" i="49"/>
  <c r="M29" i="49"/>
  <c r="J30" i="49"/>
  <c r="K30" i="49"/>
  <c r="L30" i="49"/>
  <c r="M30" i="49"/>
  <c r="J31" i="49"/>
  <c r="J33" i="49" s="1"/>
  <c r="K31" i="49"/>
  <c r="K33" i="49" s="1"/>
  <c r="J32" i="49"/>
  <c r="K32" i="49"/>
  <c r="M32" i="49" s="1"/>
  <c r="L32" i="49"/>
  <c r="L31" i="49"/>
  <c r="L33" i="49"/>
  <c r="W334" i="53"/>
  <c r="W333" i="53"/>
  <c r="W332" i="53"/>
  <c r="W331" i="53"/>
  <c r="W330" i="53"/>
  <c r="W327" i="53"/>
  <c r="W326" i="53"/>
  <c r="W325" i="53"/>
  <c r="W324" i="53"/>
  <c r="W323" i="53"/>
  <c r="W319" i="53"/>
  <c r="W318" i="53"/>
  <c r="W317" i="53"/>
  <c r="W316" i="53"/>
  <c r="W315" i="53"/>
  <c r="W312" i="53"/>
  <c r="W311" i="53"/>
  <c r="W310" i="53"/>
  <c r="W309" i="53"/>
  <c r="W308" i="53"/>
  <c r="W305" i="53"/>
  <c r="W304" i="53"/>
  <c r="W303" i="53"/>
  <c r="W302" i="53"/>
  <c r="W301" i="53"/>
  <c r="W298" i="53"/>
  <c r="W297" i="53"/>
  <c r="W296" i="53"/>
  <c r="W295" i="53"/>
  <c r="W294" i="53"/>
  <c r="W291" i="53"/>
  <c r="W290" i="53"/>
  <c r="W289" i="53"/>
  <c r="W288" i="53"/>
  <c r="W287" i="53"/>
  <c r="W284" i="53"/>
  <c r="W283" i="53"/>
  <c r="W282" i="53"/>
  <c r="W281" i="53"/>
  <c r="W280" i="53"/>
  <c r="W277" i="53"/>
  <c r="W276" i="53"/>
  <c r="W275" i="53"/>
  <c r="W274" i="53"/>
  <c r="W273" i="53"/>
  <c r="W270" i="53"/>
  <c r="W269" i="53"/>
  <c r="W268" i="53"/>
  <c r="W267" i="53"/>
  <c r="W266" i="53"/>
  <c r="W263" i="53"/>
  <c r="W262" i="53"/>
  <c r="W261" i="53"/>
  <c r="W260" i="53"/>
  <c r="W259" i="53"/>
  <c r="W256" i="53"/>
  <c r="W255" i="53"/>
  <c r="W254" i="53"/>
  <c r="W253" i="53"/>
  <c r="W252" i="53"/>
  <c r="W249" i="53"/>
  <c r="W248" i="53"/>
  <c r="W247" i="53"/>
  <c r="W246" i="53"/>
  <c r="W245" i="53"/>
  <c r="W242" i="53"/>
  <c r="W241" i="53"/>
  <c r="W240" i="53"/>
  <c r="W239" i="53"/>
  <c r="W238" i="53"/>
  <c r="W234" i="53"/>
  <c r="W233" i="53"/>
  <c r="W232" i="53"/>
  <c r="W231" i="53"/>
  <c r="W230" i="53"/>
  <c r="W227" i="53"/>
  <c r="W226" i="53"/>
  <c r="W225" i="53"/>
  <c r="W224" i="53"/>
  <c r="W223" i="53"/>
  <c r="W220" i="53"/>
  <c r="W219" i="53"/>
  <c r="W218" i="53"/>
  <c r="W217" i="53"/>
  <c r="W216" i="53"/>
  <c r="W213" i="53"/>
  <c r="W212" i="53"/>
  <c r="W211" i="53"/>
  <c r="W210" i="53"/>
  <c r="W209" i="53"/>
  <c r="W206" i="53"/>
  <c r="W205" i="53"/>
  <c r="W204" i="53"/>
  <c r="W203" i="53"/>
  <c r="W202" i="53"/>
  <c r="W198" i="53"/>
  <c r="W197" i="53"/>
  <c r="W196" i="53"/>
  <c r="W195" i="53"/>
  <c r="W194" i="53"/>
  <c r="W191" i="53"/>
  <c r="W190" i="53"/>
  <c r="W189" i="53"/>
  <c r="W188" i="53"/>
  <c r="W187" i="53"/>
  <c r="W184" i="53"/>
  <c r="W183" i="53"/>
  <c r="W182" i="53"/>
  <c r="W181" i="53"/>
  <c r="W180" i="53"/>
  <c r="W177" i="53"/>
  <c r="W176" i="53"/>
  <c r="W175" i="53"/>
  <c r="W174" i="53"/>
  <c r="W173" i="53"/>
  <c r="I31" i="42"/>
  <c r="H31" i="42"/>
  <c r="G31" i="42"/>
  <c r="F31" i="42"/>
  <c r="E31" i="42"/>
  <c r="D31" i="42"/>
  <c r="C31" i="42"/>
  <c r="B31" i="42"/>
  <c r="K35" i="44"/>
  <c r="L35" i="44"/>
  <c r="M35" i="44"/>
  <c r="N35" i="44"/>
  <c r="O35" i="44"/>
  <c r="K36" i="44"/>
  <c r="K37" i="44"/>
  <c r="L36" i="44"/>
  <c r="M36" i="44"/>
  <c r="N36" i="44"/>
  <c r="O36" i="44"/>
  <c r="P34" i="44"/>
  <c r="O34" i="44"/>
  <c r="N34" i="44"/>
  <c r="M34" i="44"/>
  <c r="L34" i="44"/>
  <c r="K34" i="44"/>
  <c r="P33" i="44"/>
  <c r="O33" i="44"/>
  <c r="N33" i="44"/>
  <c r="M33" i="44"/>
  <c r="L33" i="44"/>
  <c r="K33" i="44"/>
  <c r="P2" i="43"/>
  <c r="M35" i="43"/>
  <c r="K34" i="43"/>
  <c r="L34" i="43"/>
  <c r="N34" i="43"/>
  <c r="O34" i="43"/>
  <c r="O36" i="43"/>
  <c r="K35" i="43"/>
  <c r="K36" i="43" s="1"/>
  <c r="L35" i="43"/>
  <c r="N35" i="43"/>
  <c r="O35" i="43"/>
  <c r="O33" i="43"/>
  <c r="N33" i="43"/>
  <c r="L33" i="43"/>
  <c r="K33" i="43"/>
  <c r="O32" i="43"/>
  <c r="N32" i="43"/>
  <c r="L32" i="43"/>
  <c r="K32" i="43"/>
  <c r="O33" i="38"/>
  <c r="P33" i="38"/>
  <c r="Q33" i="38"/>
  <c r="R33" i="38"/>
  <c r="S33" i="38"/>
  <c r="T33" i="38"/>
  <c r="O34" i="38"/>
  <c r="P34" i="38"/>
  <c r="Q34" i="38"/>
  <c r="R34" i="38"/>
  <c r="S34" i="38"/>
  <c r="T34" i="38"/>
  <c r="O35" i="38"/>
  <c r="P35" i="38"/>
  <c r="Q35" i="38"/>
  <c r="R35" i="38"/>
  <c r="S35" i="38"/>
  <c r="S37" i="38" s="1"/>
  <c r="T35" i="38"/>
  <c r="O36" i="38"/>
  <c r="P36" i="38"/>
  <c r="Q36" i="38"/>
  <c r="R36" i="38"/>
  <c r="S36" i="38"/>
  <c r="T36" i="38"/>
  <c r="P37" i="38"/>
  <c r="U34" i="38"/>
  <c r="U33" i="38"/>
  <c r="N36" i="38"/>
  <c r="N35" i="38"/>
  <c r="N34" i="38"/>
  <c r="N33" i="38"/>
  <c r="AU167" i="53"/>
  <c r="AU166" i="53"/>
  <c r="AU165" i="53"/>
  <c r="AU164" i="53"/>
  <c r="AU163" i="53"/>
  <c r="AU160" i="53"/>
  <c r="AU159" i="53"/>
  <c r="AU158" i="53"/>
  <c r="AU157" i="53"/>
  <c r="AU156" i="53"/>
  <c r="AU152" i="53"/>
  <c r="AU151" i="53"/>
  <c r="AU150" i="53"/>
  <c r="AU149" i="53"/>
  <c r="AU148" i="53"/>
  <c r="AU145" i="53"/>
  <c r="AU144" i="53"/>
  <c r="AU143" i="53"/>
  <c r="AU142" i="53"/>
  <c r="AU141" i="53"/>
  <c r="AU138" i="53"/>
  <c r="AU137" i="53"/>
  <c r="AU136" i="53"/>
  <c r="AU135" i="53"/>
  <c r="AU134" i="53"/>
  <c r="AU131" i="53"/>
  <c r="AU130" i="53"/>
  <c r="AU129" i="53"/>
  <c r="AU128" i="53"/>
  <c r="AU127" i="53"/>
  <c r="AU124" i="53"/>
  <c r="AU123" i="53"/>
  <c r="AU122" i="53"/>
  <c r="AU121" i="53"/>
  <c r="AU120" i="53"/>
  <c r="AU117" i="53"/>
  <c r="AU116" i="53"/>
  <c r="AU115" i="53"/>
  <c r="AU114" i="53"/>
  <c r="AU113" i="53"/>
  <c r="AU110" i="53"/>
  <c r="AU109" i="53"/>
  <c r="AU108" i="53"/>
  <c r="AU107" i="53"/>
  <c r="AU106" i="53"/>
  <c r="AU102" i="53"/>
  <c r="AU101" i="53"/>
  <c r="AU100" i="53"/>
  <c r="AU99" i="53"/>
  <c r="AU98" i="53"/>
  <c r="AU95" i="53"/>
  <c r="AU94" i="53"/>
  <c r="AU93" i="53"/>
  <c r="AU92" i="53"/>
  <c r="AU91" i="53"/>
  <c r="AU88" i="53"/>
  <c r="AU87" i="53"/>
  <c r="AU86" i="53"/>
  <c r="AU85" i="53"/>
  <c r="AU84" i="53"/>
  <c r="AU81" i="53"/>
  <c r="AU80" i="53"/>
  <c r="AU79" i="53"/>
  <c r="AU78" i="53"/>
  <c r="AU77" i="53"/>
  <c r="AU74" i="53"/>
  <c r="AU73" i="53"/>
  <c r="AU72" i="53"/>
  <c r="AU71" i="53"/>
  <c r="AU70" i="53"/>
  <c r="AU66" i="53"/>
  <c r="AU65" i="53"/>
  <c r="AU64" i="53"/>
  <c r="AU63" i="53"/>
  <c r="AU62" i="53"/>
  <c r="AU59" i="53"/>
  <c r="AU58" i="53"/>
  <c r="AU57" i="53"/>
  <c r="AU56" i="53"/>
  <c r="AU55" i="53"/>
  <c r="AU52" i="53"/>
  <c r="AU51" i="53"/>
  <c r="AU50" i="53"/>
  <c r="AU49" i="53"/>
  <c r="AU48" i="53"/>
  <c r="AU45" i="53"/>
  <c r="AU44" i="53"/>
  <c r="AU43" i="53"/>
  <c r="AU42" i="53"/>
  <c r="AU41" i="53"/>
  <c r="AU38" i="53"/>
  <c r="AU37" i="53"/>
  <c r="AU36" i="53"/>
  <c r="AU35" i="53"/>
  <c r="AU34" i="53"/>
  <c r="AU30" i="53"/>
  <c r="AU29" i="53"/>
  <c r="AU28" i="53"/>
  <c r="AU27" i="53"/>
  <c r="AU26" i="53"/>
  <c r="AU23" i="53"/>
  <c r="AU22" i="53"/>
  <c r="AU21" i="53"/>
  <c r="AU20" i="53"/>
  <c r="AU19" i="53"/>
  <c r="AU16" i="53"/>
  <c r="AU15" i="53"/>
  <c r="AU14" i="53"/>
  <c r="AU13" i="53"/>
  <c r="AU12" i="53"/>
  <c r="AU9" i="53"/>
  <c r="AU8" i="53"/>
  <c r="AU7" i="53"/>
  <c r="AU6" i="53"/>
  <c r="AU5" i="53"/>
  <c r="AG167" i="53"/>
  <c r="AG166" i="53"/>
  <c r="AG165" i="53"/>
  <c r="AG164" i="53"/>
  <c r="AG163" i="53"/>
  <c r="AG160" i="53"/>
  <c r="AG159" i="53"/>
  <c r="AG158" i="53"/>
  <c r="AG157" i="53"/>
  <c r="AG156" i="53"/>
  <c r="AG152" i="53"/>
  <c r="AG151" i="53"/>
  <c r="AG150" i="53"/>
  <c r="AG149" i="53"/>
  <c r="AG148" i="53"/>
  <c r="AG145" i="53"/>
  <c r="AG144" i="53"/>
  <c r="AG143" i="53"/>
  <c r="AG142" i="53"/>
  <c r="AG141" i="53"/>
  <c r="AG138" i="53"/>
  <c r="AG137" i="53"/>
  <c r="AG136" i="53"/>
  <c r="AG135" i="53"/>
  <c r="AG134" i="53"/>
  <c r="AG131" i="53"/>
  <c r="AG130" i="53"/>
  <c r="AG129" i="53"/>
  <c r="AG128" i="53"/>
  <c r="AG127" i="53"/>
  <c r="AG124" i="53"/>
  <c r="AG123" i="53"/>
  <c r="AG122" i="53"/>
  <c r="AG121" i="53"/>
  <c r="AG120" i="53"/>
  <c r="AG117" i="53"/>
  <c r="AG116" i="53"/>
  <c r="AG115" i="53"/>
  <c r="AG114" i="53"/>
  <c r="AG113" i="53"/>
  <c r="AG110" i="53"/>
  <c r="AG109" i="53"/>
  <c r="AG108" i="53"/>
  <c r="AG107" i="53"/>
  <c r="AG106" i="53"/>
  <c r="AG102" i="53"/>
  <c r="AG101" i="53"/>
  <c r="AG100" i="53"/>
  <c r="AG99" i="53"/>
  <c r="AG98" i="53"/>
  <c r="AG95" i="53"/>
  <c r="AG94" i="53"/>
  <c r="AG93" i="53"/>
  <c r="AG92" i="53"/>
  <c r="AG91" i="53"/>
  <c r="AG88" i="53"/>
  <c r="AG87" i="53"/>
  <c r="AG86" i="53"/>
  <c r="AG85" i="53"/>
  <c r="AG84" i="53"/>
  <c r="AG81" i="53"/>
  <c r="AG80" i="53"/>
  <c r="AG79" i="53"/>
  <c r="AG78" i="53"/>
  <c r="AG77" i="53"/>
  <c r="AG74" i="53"/>
  <c r="AG73" i="53"/>
  <c r="AG72" i="53"/>
  <c r="AG71" i="53"/>
  <c r="AG70" i="53"/>
  <c r="AG66" i="53"/>
  <c r="AG65" i="53"/>
  <c r="AG64" i="53"/>
  <c r="AG63" i="53"/>
  <c r="AG62" i="53"/>
  <c r="AG59" i="53"/>
  <c r="AG58" i="53"/>
  <c r="AG57" i="53"/>
  <c r="AG56" i="53"/>
  <c r="AG55" i="53"/>
  <c r="AG52" i="53"/>
  <c r="AG51" i="53"/>
  <c r="AG50" i="53"/>
  <c r="AG49" i="53"/>
  <c r="AG48" i="53"/>
  <c r="AG45" i="53"/>
  <c r="AG44" i="53"/>
  <c r="AG43" i="53"/>
  <c r="AG42" i="53"/>
  <c r="AG41" i="53"/>
  <c r="AG38" i="53"/>
  <c r="AG37" i="53"/>
  <c r="AG36" i="53"/>
  <c r="AG35" i="53"/>
  <c r="AG34" i="53"/>
  <c r="AG30" i="53"/>
  <c r="AG29" i="53"/>
  <c r="AG28" i="53"/>
  <c r="AG27" i="53"/>
  <c r="AG26" i="53"/>
  <c r="AG23" i="53"/>
  <c r="AG22" i="53"/>
  <c r="AG21" i="53"/>
  <c r="AG20" i="53"/>
  <c r="AG19" i="53"/>
  <c r="AG16" i="53"/>
  <c r="AG15" i="53"/>
  <c r="AG14" i="53"/>
  <c r="AG13" i="53"/>
  <c r="AG12" i="53"/>
  <c r="AG9" i="53"/>
  <c r="AG8" i="53"/>
  <c r="AG7" i="53"/>
  <c r="AG6" i="53"/>
  <c r="AG5" i="53"/>
  <c r="B35" i="47"/>
  <c r="C35" i="47"/>
  <c r="B36" i="47"/>
  <c r="C36" i="47"/>
  <c r="D34" i="47"/>
  <c r="C34" i="47"/>
  <c r="B34" i="47"/>
  <c r="D33" i="47"/>
  <c r="C33" i="47"/>
  <c r="B33" i="47"/>
  <c r="B35" i="51"/>
  <c r="C35" i="51"/>
  <c r="C37" i="51" s="1"/>
  <c r="D35" i="51"/>
  <c r="E35" i="51"/>
  <c r="E37" i="51" s="1"/>
  <c r="B36" i="51"/>
  <c r="F36" i="51" s="1"/>
  <c r="C36" i="51"/>
  <c r="D36" i="51"/>
  <c r="E36" i="51"/>
  <c r="F34" i="51"/>
  <c r="E34" i="51"/>
  <c r="D34" i="51"/>
  <c r="C34" i="51"/>
  <c r="B34" i="51"/>
  <c r="F33" i="51"/>
  <c r="E33" i="51"/>
  <c r="D33" i="51"/>
  <c r="C33" i="51"/>
  <c r="B33" i="51"/>
  <c r="C32" i="50"/>
  <c r="C33" i="50"/>
  <c r="C34" i="50"/>
  <c r="C35" i="50"/>
  <c r="B35" i="50"/>
  <c r="B34" i="50"/>
  <c r="B32" i="50"/>
  <c r="D33" i="50"/>
  <c r="B33" i="50"/>
  <c r="D32" i="50"/>
  <c r="B35" i="45"/>
  <c r="B37" i="45" s="1"/>
  <c r="C35" i="45"/>
  <c r="D35" i="45"/>
  <c r="E35" i="45"/>
  <c r="F35" i="45"/>
  <c r="F37" i="45"/>
  <c r="B36" i="45"/>
  <c r="C36" i="45"/>
  <c r="D36" i="45"/>
  <c r="E36" i="45"/>
  <c r="E37" i="45" s="1"/>
  <c r="F36" i="45"/>
  <c r="D37" i="45"/>
  <c r="G34" i="45"/>
  <c r="F34" i="45"/>
  <c r="E34" i="45"/>
  <c r="D34" i="45"/>
  <c r="C34" i="45"/>
  <c r="B34" i="45"/>
  <c r="G33" i="45"/>
  <c r="F33" i="45"/>
  <c r="E33" i="45"/>
  <c r="D33" i="45"/>
  <c r="C33" i="45"/>
  <c r="B33" i="45"/>
  <c r="H34" i="44"/>
  <c r="H32" i="43"/>
  <c r="C35" i="43"/>
  <c r="D35" i="43"/>
  <c r="E35" i="43"/>
  <c r="F35" i="43"/>
  <c r="G35" i="43"/>
  <c r="B35" i="43"/>
  <c r="C34" i="43"/>
  <c r="D34" i="43"/>
  <c r="D36" i="43" s="1"/>
  <c r="E34" i="43"/>
  <c r="F34" i="43"/>
  <c r="F36" i="43" s="1"/>
  <c r="G34" i="43"/>
  <c r="G36" i="43" s="1"/>
  <c r="B34" i="43"/>
  <c r="C32" i="43"/>
  <c r="D32" i="43"/>
  <c r="E32" i="43"/>
  <c r="F32" i="43"/>
  <c r="G32" i="43"/>
  <c r="B32" i="43"/>
  <c r="C35" i="41"/>
  <c r="D35" i="41"/>
  <c r="E35" i="41"/>
  <c r="F35" i="41"/>
  <c r="G35" i="41"/>
  <c r="B35" i="41"/>
  <c r="C34" i="41"/>
  <c r="C36" i="41" s="1"/>
  <c r="D34" i="41"/>
  <c r="D36" i="41" s="1"/>
  <c r="E34" i="41"/>
  <c r="F34" i="41"/>
  <c r="F36" i="41" s="1"/>
  <c r="G34" i="41"/>
  <c r="G36" i="41" s="1"/>
  <c r="B34" i="41"/>
  <c r="B36" i="41" s="1"/>
  <c r="C32" i="41"/>
  <c r="D32" i="41"/>
  <c r="E32" i="41"/>
  <c r="F32" i="41"/>
  <c r="G32" i="41"/>
  <c r="B32" i="41"/>
  <c r="C29" i="40"/>
  <c r="D29" i="40"/>
  <c r="E29" i="40"/>
  <c r="B29" i="40"/>
  <c r="C29" i="49"/>
  <c r="D29" i="49"/>
  <c r="E29" i="49"/>
  <c r="F29" i="49"/>
  <c r="C30" i="49"/>
  <c r="D30" i="49"/>
  <c r="E30" i="49"/>
  <c r="F30" i="49"/>
  <c r="C31" i="49"/>
  <c r="D31" i="49"/>
  <c r="D33" i="49" s="1"/>
  <c r="E31" i="49"/>
  <c r="E33" i="49" s="1"/>
  <c r="F31" i="49"/>
  <c r="F33" i="49" s="1"/>
  <c r="C32" i="49"/>
  <c r="D32" i="49"/>
  <c r="E32" i="49"/>
  <c r="F32" i="49"/>
  <c r="C33" i="49"/>
  <c r="B32" i="49"/>
  <c r="B31" i="49"/>
  <c r="B29" i="49"/>
  <c r="L102" i="53"/>
  <c r="L101" i="53"/>
  <c r="L100" i="53"/>
  <c r="L99" i="53"/>
  <c r="L98" i="53"/>
  <c r="L95" i="53"/>
  <c r="L94" i="53"/>
  <c r="L93" i="53"/>
  <c r="L92" i="53"/>
  <c r="L91" i="53"/>
  <c r="L88" i="53"/>
  <c r="L87" i="53"/>
  <c r="L86" i="53"/>
  <c r="L85" i="53"/>
  <c r="L84" i="53"/>
  <c r="L81" i="53"/>
  <c r="L80" i="53"/>
  <c r="L79" i="53"/>
  <c r="L78" i="53"/>
  <c r="L77" i="53"/>
  <c r="L74" i="53"/>
  <c r="L73" i="53"/>
  <c r="L72" i="53"/>
  <c r="L71" i="53"/>
  <c r="L70" i="53"/>
  <c r="L66" i="53"/>
  <c r="L65" i="53"/>
  <c r="L64" i="53"/>
  <c r="L63" i="53"/>
  <c r="L62" i="53"/>
  <c r="L59" i="53"/>
  <c r="L58" i="53"/>
  <c r="L57" i="53"/>
  <c r="L56" i="53"/>
  <c r="L55" i="53"/>
  <c r="L52" i="53"/>
  <c r="L51" i="53"/>
  <c r="L50" i="53"/>
  <c r="L49" i="53"/>
  <c r="L48" i="53"/>
  <c r="L45" i="53"/>
  <c r="L44" i="53"/>
  <c r="L43" i="53"/>
  <c r="L42" i="53"/>
  <c r="L41" i="53"/>
  <c r="L38" i="53"/>
  <c r="L37" i="53"/>
  <c r="L36" i="53"/>
  <c r="L35" i="53"/>
  <c r="L34" i="53"/>
  <c r="L30" i="53"/>
  <c r="L29" i="53"/>
  <c r="L28" i="53"/>
  <c r="L27" i="53"/>
  <c r="L26" i="53"/>
  <c r="L23" i="53"/>
  <c r="L22" i="53"/>
  <c r="L21" i="53"/>
  <c r="L20" i="53"/>
  <c r="L19" i="53"/>
  <c r="L16" i="53"/>
  <c r="L15" i="53"/>
  <c r="L14" i="53"/>
  <c r="L13" i="53"/>
  <c r="L12" i="53"/>
  <c r="L9" i="53"/>
  <c r="L8" i="53"/>
  <c r="L7" i="53"/>
  <c r="L6" i="53"/>
  <c r="L5" i="53"/>
  <c r="G30" i="49"/>
  <c r="B30" i="49"/>
  <c r="G29" i="49"/>
  <c r="B35" i="48"/>
  <c r="C35" i="48"/>
  <c r="D35" i="48"/>
  <c r="E35" i="48"/>
  <c r="E37" i="48" s="1"/>
  <c r="B36" i="48"/>
  <c r="F36" i="48" s="1"/>
  <c r="C36" i="48"/>
  <c r="D36" i="48"/>
  <c r="D37" i="48" s="1"/>
  <c r="E36" i="48"/>
  <c r="F34" i="48"/>
  <c r="E34" i="48"/>
  <c r="D34" i="48"/>
  <c r="C34" i="48"/>
  <c r="B34" i="48"/>
  <c r="F33" i="48"/>
  <c r="E33" i="48"/>
  <c r="D33" i="48"/>
  <c r="C33" i="48"/>
  <c r="B33" i="48"/>
  <c r="B35" i="46"/>
  <c r="B37" i="46" s="1"/>
  <c r="C35" i="46"/>
  <c r="D35" i="46"/>
  <c r="D37" i="46" s="1"/>
  <c r="E35" i="46"/>
  <c r="B36" i="46"/>
  <c r="C36" i="46"/>
  <c r="D36" i="46"/>
  <c r="E36" i="46"/>
  <c r="F34" i="46"/>
  <c r="E34" i="46"/>
  <c r="D34" i="46"/>
  <c r="C34" i="46"/>
  <c r="B34" i="46"/>
  <c r="F33" i="46"/>
  <c r="E33" i="46"/>
  <c r="D33" i="46"/>
  <c r="C33" i="46"/>
  <c r="B33" i="46"/>
  <c r="B35" i="44"/>
  <c r="C35" i="44"/>
  <c r="D35" i="44"/>
  <c r="E35" i="44"/>
  <c r="F35" i="44"/>
  <c r="G35" i="44"/>
  <c r="B36" i="44"/>
  <c r="B37" i="44"/>
  <c r="C36" i="44"/>
  <c r="D36" i="44"/>
  <c r="E36" i="44"/>
  <c r="F36" i="44"/>
  <c r="G36" i="44"/>
  <c r="G34" i="44"/>
  <c r="F34" i="44"/>
  <c r="E34" i="44"/>
  <c r="D34" i="44"/>
  <c r="C34" i="44"/>
  <c r="B34" i="44"/>
  <c r="H33" i="44"/>
  <c r="G33" i="44"/>
  <c r="F33" i="44"/>
  <c r="E33" i="44"/>
  <c r="D33" i="44"/>
  <c r="C33" i="44"/>
  <c r="B33" i="44"/>
  <c r="B36" i="43"/>
  <c r="H33" i="43"/>
  <c r="G33" i="43"/>
  <c r="F33" i="43"/>
  <c r="E33" i="43"/>
  <c r="D33" i="43"/>
  <c r="C33" i="43"/>
  <c r="B33" i="43"/>
  <c r="H11" i="42"/>
  <c r="F11" i="42"/>
  <c r="D11" i="42"/>
  <c r="B11" i="42"/>
  <c r="H33" i="41"/>
  <c r="G33" i="41"/>
  <c r="F33" i="41"/>
  <c r="E33" i="41"/>
  <c r="D33" i="41"/>
  <c r="C33" i="41"/>
  <c r="B33" i="41"/>
  <c r="H32" i="41"/>
  <c r="B31" i="40"/>
  <c r="C31" i="40"/>
  <c r="F31" i="40" s="1"/>
  <c r="F33" i="40" s="1"/>
  <c r="C32" i="40"/>
  <c r="C33" i="40"/>
  <c r="D31" i="40"/>
  <c r="D33" i="40" s="1"/>
  <c r="E31" i="40"/>
  <c r="E33" i="40"/>
  <c r="B32" i="40"/>
  <c r="D32" i="40"/>
  <c r="F32" i="40"/>
  <c r="E32" i="40"/>
  <c r="F30" i="40"/>
  <c r="E30" i="40"/>
  <c r="D30" i="40"/>
  <c r="C30" i="40"/>
  <c r="B30" i="40"/>
  <c r="F29" i="40"/>
  <c r="B31" i="39"/>
  <c r="F31" i="39" s="1"/>
  <c r="F33" i="39" s="1"/>
  <c r="C31" i="39"/>
  <c r="C33" i="39" s="1"/>
  <c r="D31" i="39"/>
  <c r="D33" i="39"/>
  <c r="E31" i="39"/>
  <c r="B32" i="39"/>
  <c r="F32" i="39" s="1"/>
  <c r="C32" i="39"/>
  <c r="D32" i="39"/>
  <c r="E32" i="39"/>
  <c r="E33" i="39" s="1"/>
  <c r="B33" i="39"/>
  <c r="F30" i="39"/>
  <c r="E30" i="39"/>
  <c r="D30" i="39"/>
  <c r="C30" i="39"/>
  <c r="B30" i="39"/>
  <c r="F29" i="39"/>
  <c r="E29" i="39"/>
  <c r="D29" i="39"/>
  <c r="C29" i="39"/>
  <c r="B29" i="39"/>
  <c r="B35" i="38"/>
  <c r="C35" i="38"/>
  <c r="C37" i="38" s="1"/>
  <c r="D35" i="38"/>
  <c r="E35" i="38"/>
  <c r="F35" i="38"/>
  <c r="G35" i="38"/>
  <c r="H35" i="38"/>
  <c r="H37" i="38" s="1"/>
  <c r="I35" i="38"/>
  <c r="J35" i="38"/>
  <c r="J37" i="38" s="1"/>
  <c r="B36" i="38"/>
  <c r="C36" i="38"/>
  <c r="D36" i="38"/>
  <c r="E36" i="38"/>
  <c r="F36" i="38"/>
  <c r="F37" i="38" s="1"/>
  <c r="G36" i="38"/>
  <c r="H36" i="38"/>
  <c r="I36" i="38"/>
  <c r="J36" i="38"/>
  <c r="K34" i="38"/>
  <c r="J34" i="38"/>
  <c r="I34" i="38"/>
  <c r="H34" i="38"/>
  <c r="G34" i="38"/>
  <c r="F34" i="38"/>
  <c r="E34" i="38"/>
  <c r="D34" i="38"/>
  <c r="C34" i="38"/>
  <c r="B34" i="38"/>
  <c r="K33" i="38"/>
  <c r="J33" i="38"/>
  <c r="I33" i="38"/>
  <c r="H33" i="38"/>
  <c r="G33" i="38"/>
  <c r="F33" i="38"/>
  <c r="E33" i="38"/>
  <c r="D33" i="38"/>
  <c r="C33" i="38"/>
  <c r="B33" i="38"/>
  <c r="G32" i="49"/>
  <c r="B33" i="40"/>
  <c r="B33" i="49"/>
  <c r="E36" i="43" l="1"/>
  <c r="N36" i="43"/>
  <c r="H34" i="43"/>
  <c r="L36" i="43"/>
  <c r="R37" i="38"/>
  <c r="U35" i="38"/>
  <c r="N37" i="38"/>
  <c r="T37" i="38"/>
  <c r="K36" i="38"/>
  <c r="U36" i="38"/>
  <c r="B37" i="38"/>
  <c r="Q37" i="38"/>
  <c r="G37" i="38"/>
  <c r="K35" i="38"/>
  <c r="I37" i="38"/>
  <c r="O37" i="38"/>
  <c r="P36" i="50"/>
  <c r="N37" i="44"/>
  <c r="O37" i="44"/>
  <c r="P35" i="44"/>
  <c r="E37" i="44"/>
  <c r="M37" i="44"/>
  <c r="G37" i="44"/>
  <c r="L37" i="44"/>
  <c r="F37" i="44"/>
  <c r="C37" i="44"/>
  <c r="H36" i="44"/>
  <c r="P36" i="44"/>
  <c r="P37" i="44" s="1"/>
  <c r="D37" i="44"/>
  <c r="D37" i="38"/>
  <c r="H35" i="43"/>
  <c r="G31" i="49"/>
  <c r="G33" i="49" s="1"/>
  <c r="G35" i="45"/>
  <c r="E37" i="38"/>
  <c r="M31" i="49"/>
  <c r="M33" i="49" s="1"/>
  <c r="J33" i="39"/>
  <c r="K37" i="45"/>
  <c r="H35" i="41"/>
  <c r="H35" i="44"/>
  <c r="C36" i="43"/>
  <c r="F35" i="51"/>
  <c r="F37" i="51" s="1"/>
  <c r="K33" i="39"/>
  <c r="M37" i="45"/>
  <c r="P36" i="45"/>
  <c r="K37" i="52"/>
  <c r="E37" i="46"/>
  <c r="C37" i="52"/>
  <c r="G36" i="45"/>
  <c r="P35" i="43"/>
  <c r="L33" i="39"/>
  <c r="B37" i="48"/>
  <c r="C37" i="45"/>
  <c r="B37" i="51"/>
  <c r="P35" i="45"/>
  <c r="P37" i="45" s="1"/>
  <c r="G11" i="42"/>
  <c r="N33" i="39"/>
  <c r="P32" i="43"/>
  <c r="M32" i="43"/>
  <c r="I11" i="42"/>
  <c r="M33" i="43"/>
  <c r="P33" i="43"/>
  <c r="E11" i="42"/>
  <c r="M34" i="43"/>
  <c r="P34" i="43" s="1"/>
  <c r="P36" i="43" s="1"/>
  <c r="C11" i="42"/>
  <c r="L37" i="46"/>
  <c r="B37" i="52"/>
  <c r="E35" i="52"/>
  <c r="D37" i="52"/>
  <c r="E36" i="52"/>
  <c r="M37" i="51"/>
  <c r="D37" i="51"/>
  <c r="C36" i="50"/>
  <c r="D35" i="50"/>
  <c r="D34" i="50"/>
  <c r="D36" i="50" s="1"/>
  <c r="B36" i="50"/>
  <c r="M37" i="48"/>
  <c r="C37" i="48"/>
  <c r="F35" i="48"/>
  <c r="F37" i="48" s="1"/>
  <c r="D36" i="47"/>
  <c r="D35" i="47"/>
  <c r="D37" i="47" s="1"/>
  <c r="C37" i="47"/>
  <c r="B37" i="47"/>
  <c r="F36" i="46"/>
  <c r="C37" i="46"/>
  <c r="F35" i="46"/>
  <c r="F37" i="46" s="1"/>
  <c r="G37" i="45"/>
  <c r="J37" i="45"/>
  <c r="O36" i="41"/>
  <c r="H34" i="41"/>
  <c r="H36" i="41" s="1"/>
  <c r="E36" i="41"/>
  <c r="H36" i="43" l="1"/>
  <c r="K37" i="38"/>
  <c r="U37" i="38"/>
  <c r="H37" i="44"/>
  <c r="M36" i="43"/>
  <c r="E37" i="52"/>
</calcChain>
</file>

<file path=xl/sharedStrings.xml><?xml version="1.0" encoding="utf-8"?>
<sst xmlns="http://schemas.openxmlformats.org/spreadsheetml/2006/main" count="3194" uniqueCount="515">
  <si>
    <t>Person(s) Responsible</t>
  </si>
  <si>
    <t>ELLIS</t>
  </si>
  <si>
    <t>BUS-110</t>
  </si>
  <si>
    <t>BUS-115</t>
  </si>
  <si>
    <t>BUS-120</t>
  </si>
  <si>
    <t>BUS-125</t>
  </si>
  <si>
    <t>BUS-130</t>
  </si>
  <si>
    <t>BUS-135</t>
  </si>
  <si>
    <t>BUS-151</t>
  </si>
  <si>
    <t>BUS-208</t>
  </si>
  <si>
    <t>BUS-210</t>
  </si>
  <si>
    <t>BUS-220</t>
  </si>
  <si>
    <t>BUS-226</t>
  </si>
  <si>
    <t>BUS-231</t>
  </si>
  <si>
    <t>GOUDY</t>
  </si>
  <si>
    <t>BUCHANAN</t>
  </si>
  <si>
    <t>NAUER</t>
  </si>
  <si>
    <t>NAUER/BUCHANAN</t>
  </si>
  <si>
    <t>Course</t>
  </si>
  <si>
    <t>Evaluation Tool
or Method</t>
  </si>
  <si>
    <t>Assessment 
Data Results</t>
  </si>
  <si>
    <t>Measurement
Cycle</t>
  </si>
  <si>
    <t>Implemented
Action</t>
  </si>
  <si>
    <t>BMT PO #4- Assess strengths, weaknesses, opportunities, and threats of the business environment.</t>
  </si>
  <si>
    <t>BMT PO #3- Evaluate organizational decisions with consideration of the political, legal, and ethical aspects of business.</t>
  </si>
  <si>
    <t>BMT PO #1- Apply conceptual learning skills in today's business environment.</t>
  </si>
  <si>
    <t>BMT PO #2- Analyze financial performance of an organization.</t>
  </si>
  <si>
    <t>2. Students make informed decisions using mathematical data and logical thinking.</t>
  </si>
  <si>
    <t>3. Students can use logical inquiry and problem solving strategies.</t>
  </si>
  <si>
    <t>7.00 Discuss investing in the securities markets and mutual funds.</t>
  </si>
  <si>
    <t>Week 6 Assignment</t>
  </si>
  <si>
    <t>General Education Outcomes</t>
  </si>
  <si>
    <t>Departmental Outcomes</t>
  </si>
  <si>
    <t xml:space="preserve">5. Students are aware of social and cultural differences. </t>
  </si>
  <si>
    <t>4. Students can test and evaluate hypotheses.</t>
  </si>
  <si>
    <t>1. Students are able to read, write, speak, listen, and analyze the power of
written and spoken words.</t>
  </si>
  <si>
    <t>1.00 Interpret the elements and characteristics of Businesses</t>
  </si>
  <si>
    <t>Return to MASTER</t>
  </si>
  <si>
    <t>Outcome 1.00</t>
  </si>
  <si>
    <t>BUS 105</t>
  </si>
  <si>
    <t>BUS 120</t>
  </si>
  <si>
    <t>1.00 Elaborate upon the legal environment of business.</t>
  </si>
  <si>
    <t>Outcome 5.00</t>
  </si>
  <si>
    <t>BUS 155</t>
  </si>
  <si>
    <t>5.00 Demonstrate the ability to create complex charts and graphs of data from a spreadsheet for a variety of purposes.</t>
  </si>
  <si>
    <t>BUS 208</t>
  </si>
  <si>
    <t>Outcome 7.00</t>
  </si>
  <si>
    <t>SWOT Paper</t>
  </si>
  <si>
    <t>Results</t>
  </si>
  <si>
    <t>BUS 125</t>
  </si>
  <si>
    <t>Outcome 4.00</t>
  </si>
  <si>
    <t>BUS 130</t>
  </si>
  <si>
    <t>BUS 135</t>
  </si>
  <si>
    <t>BUS 151</t>
  </si>
  <si>
    <t>BUS 220</t>
  </si>
  <si>
    <t>BUS 226</t>
  </si>
  <si>
    <t>BUS 231</t>
  </si>
  <si>
    <t>ENGL 207</t>
  </si>
  <si>
    <t>BUS 290, 291 292</t>
  </si>
  <si>
    <t>1, 2, 3, 4, 5</t>
  </si>
  <si>
    <t>AU</t>
  </si>
  <si>
    <t>SP</t>
  </si>
  <si>
    <t>Writing Assignment 5</t>
  </si>
  <si>
    <t>1. Students are able to read, write, speak, listen, and analyze the power of 
written and spoken words.</t>
  </si>
  <si>
    <t>Final Evaluation BUS 292</t>
  </si>
  <si>
    <t>ALL</t>
  </si>
  <si>
    <t>Outcomes 1,2,3</t>
  </si>
  <si>
    <t>Outcome 2.00</t>
  </si>
  <si>
    <t>2.00 Construct effective electronic presentations; 80% success rate of "C" or better</t>
  </si>
  <si>
    <t>4.00 Demonstrate the ability to create documents and manipulate text data utilizing currently available document production applications; 80% success rate with a grade of "C" or better</t>
  </si>
  <si>
    <t>5.00 Identify Disciplinary, Career, and Exit Interview techniques; 80% success rate of "C" or better'</t>
  </si>
  <si>
    <t>Memo Assignment and Rubric</t>
  </si>
  <si>
    <t>4.00  Compose various business correspondences, including internal and external to the business Organization.</t>
  </si>
  <si>
    <t>Writing Assignment 6</t>
  </si>
  <si>
    <t>BUS 110</t>
  </si>
  <si>
    <t>BUS 115</t>
  </si>
  <si>
    <t xml:space="preserve"> 1.00 Classify the processes and functions of marketing.</t>
  </si>
  <si>
    <t>BUS 210</t>
  </si>
  <si>
    <t>6.01 Develop a financial needs analysis for a small business.</t>
  </si>
  <si>
    <t>Outcome 6.01</t>
  </si>
  <si>
    <t>4.00 Capture the definition of organizational culture and its importance in the workplace.</t>
  </si>
  <si>
    <t>4.01 Generate a list of values and norms associated with organizational culture</t>
  </si>
  <si>
    <t>1.09 Explain social responsibility and marketing ethics</t>
  </si>
  <si>
    <t>6.00     Identify sources of financial support.</t>
  </si>
  <si>
    <t>FinalIndRept</t>
  </si>
  <si>
    <t>FinalCase</t>
  </si>
  <si>
    <t>Final Project</t>
  </si>
  <si>
    <t>Presentation Assignment</t>
  </si>
  <si>
    <t>Part 3 of project</t>
  </si>
  <si>
    <t>Week #8or9 ratio assignment</t>
  </si>
  <si>
    <t>Week 15 Assignment</t>
  </si>
  <si>
    <t>Outcome 1.00
Ellis</t>
  </si>
  <si>
    <t>Continuous Imp Assignment</t>
  </si>
  <si>
    <t xml:space="preserve">BMT PO #5. Students are aware of social and cultural differences. </t>
  </si>
  <si>
    <t>Software Project</t>
  </si>
  <si>
    <t>BUS-207</t>
  </si>
  <si>
    <t>120Action</t>
  </si>
  <si>
    <t>120Ant</t>
  </si>
  <si>
    <t>125Ant</t>
  </si>
  <si>
    <t>125Action</t>
  </si>
  <si>
    <t>110Ant</t>
  </si>
  <si>
    <t>115Ant</t>
  </si>
  <si>
    <t>130Ant</t>
  </si>
  <si>
    <t>135Ant</t>
  </si>
  <si>
    <t>151Ant</t>
  </si>
  <si>
    <t>155Ant</t>
  </si>
  <si>
    <t>207Ant</t>
  </si>
  <si>
    <t>208Ant</t>
  </si>
  <si>
    <t>210Ant</t>
  </si>
  <si>
    <t>220Ant</t>
  </si>
  <si>
    <t>226Ant</t>
  </si>
  <si>
    <t>231Ant</t>
  </si>
  <si>
    <t>290sAnt</t>
  </si>
  <si>
    <t>110Action</t>
  </si>
  <si>
    <t>115Action</t>
  </si>
  <si>
    <t>130Action</t>
  </si>
  <si>
    <t>135Action</t>
  </si>
  <si>
    <t>151Action</t>
  </si>
  <si>
    <t>155Action</t>
  </si>
  <si>
    <t>207Action</t>
  </si>
  <si>
    <t>208Action</t>
  </si>
  <si>
    <t>210Action</t>
  </si>
  <si>
    <t>220Action</t>
  </si>
  <si>
    <t>226Action</t>
  </si>
  <si>
    <t>231Action</t>
  </si>
  <si>
    <t>290sAction</t>
  </si>
  <si>
    <t>Anticipated Action</t>
  </si>
  <si>
    <t xml:space="preserve">Business Program </t>
  </si>
  <si>
    <t>Outcomes and Assessments</t>
  </si>
  <si>
    <t>General
Education
Outcome</t>
  </si>
  <si>
    <t>Business
Management
Outcome</t>
  </si>
  <si>
    <t>Course
Learning Outcome</t>
  </si>
  <si>
    <t>1. Students are able to read, write, speak, listen, and analyze the power of written and spoken words.</t>
  </si>
  <si>
    <r>
      <t xml:space="preserve">Business Management Program Outcome #4- </t>
    </r>
    <r>
      <rPr>
        <sz val="14"/>
        <color theme="1"/>
        <rFont val="Arial"/>
        <family val="2"/>
      </rPr>
      <t>Assess strengths, weaknesses, opportunities, and threats of the business environment.</t>
    </r>
  </si>
  <si>
    <r>
      <t xml:space="preserve">Business Management Program Outcome #3- </t>
    </r>
    <r>
      <rPr>
        <sz val="14"/>
        <color theme="1"/>
        <rFont val="Arial"/>
        <family val="2"/>
      </rPr>
      <t>Evaluate organizational decisions with consideration of the political, legal, and ethical aspects of business.</t>
    </r>
  </si>
  <si>
    <r>
      <t xml:space="preserve">Business Management Program Outcome #2- </t>
    </r>
    <r>
      <rPr>
        <sz val="14"/>
        <color theme="1"/>
        <rFont val="Arial"/>
        <family val="2"/>
      </rPr>
      <t>Analyze financial performance of an organization.</t>
    </r>
  </si>
  <si>
    <r>
      <t xml:space="preserve">Business Management Program Outcome #1- </t>
    </r>
    <r>
      <rPr>
        <sz val="14"/>
        <color theme="1"/>
        <rFont val="Arial"/>
        <family val="2"/>
      </rPr>
      <t>Apply conceptual learning skills in today's business environment.</t>
    </r>
  </si>
  <si>
    <t>5.00 Understanding the principles, terminology, concepts and group-processing skills vital to effective team work; including communication, decision making, and problem solving with conflict resolution.</t>
  </si>
  <si>
    <t>1.00 Understanding the vital role of human resource management in determining the success of an organization.</t>
  </si>
  <si>
    <t xml:space="preserve">5.00 The student will interpret and analyze security and safety solutions used in an organization, along with employment law as it pertains to human resources within an organization.  </t>
  </si>
  <si>
    <t>1.00 The student will have a complete understanding of the role of training, labor relations, and compensation within an organization.</t>
  </si>
  <si>
    <t>1.00 Interpret the business skills within an organization related to business needs.</t>
  </si>
  <si>
    <t>2.00 Prioritize a report of activities and responsibilities to be completed within the organization.</t>
  </si>
  <si>
    <t>3.00 Evaluate the Field Experience.</t>
  </si>
  <si>
    <t>BUS 207</t>
  </si>
  <si>
    <t>BUS 105 A</t>
  </si>
  <si>
    <t>BUS 105 B</t>
  </si>
  <si>
    <t>BUS 105 NA</t>
  </si>
  <si>
    <t>BUS 105 NB</t>
  </si>
  <si>
    <t>BUS 105 NC</t>
  </si>
  <si>
    <t>BUS 105 BA</t>
  </si>
  <si>
    <t>BUS 105 DA</t>
  </si>
  <si>
    <t>BUS 105 DB</t>
  </si>
  <si>
    <t>BUS 105 DD</t>
  </si>
  <si>
    <t>AU 2017</t>
  </si>
  <si>
    <t>Overall</t>
  </si>
  <si>
    <t>Class Average</t>
  </si>
  <si>
    <t>Average w/o zeroes</t>
  </si>
  <si>
    <t>Number of Students Exceeding 70%</t>
  </si>
  <si>
    <t>Total Number of Students</t>
  </si>
  <si>
    <t>Percentage of Students Exceeding 70%</t>
  </si>
  <si>
    <t>BUS-110 Assessment Results</t>
  </si>
  <si>
    <t>Writing Assignment Week 8</t>
  </si>
  <si>
    <t>BUS-115 Assessment Results</t>
  </si>
  <si>
    <t>Spring 2018</t>
  </si>
  <si>
    <t>BUS 120 A</t>
  </si>
  <si>
    <t>BUS 120 B</t>
  </si>
  <si>
    <t>BUS 120 NA</t>
  </si>
  <si>
    <t>BUS 120 NB</t>
  </si>
  <si>
    <t>BUS 120 DA</t>
  </si>
  <si>
    <t>BUS 120 DB</t>
  </si>
  <si>
    <t>SP 2018</t>
  </si>
  <si>
    <t>Course Section</t>
  </si>
  <si>
    <t># of Students</t>
  </si>
  <si>
    <t>Word Processing</t>
  </si>
  <si>
    <t>Spreadsheets</t>
  </si>
  <si>
    <t>Presentations</t>
  </si>
  <si>
    <t>Hardware &amp; Software</t>
  </si>
  <si>
    <t>BUS 125 NA</t>
  </si>
  <si>
    <t>BUS 125 NB</t>
  </si>
  <si>
    <t>BUS 125 NC</t>
  </si>
  <si>
    <t>BUS 125 A</t>
  </si>
  <si>
    <t>BUS 125 DA</t>
  </si>
  <si>
    <t>BUS 125 DB*</t>
  </si>
  <si>
    <t>BUS 125 DC*</t>
  </si>
  <si>
    <t>Totals/Averages</t>
  </si>
  <si>
    <t>* No data submitted by faculty member</t>
  </si>
  <si>
    <t>BUS 130 A</t>
  </si>
  <si>
    <t>BUS 130 B</t>
  </si>
  <si>
    <t>BUS 130 NA</t>
  </si>
  <si>
    <t>BUS 130 NB</t>
  </si>
  <si>
    <t>BUS 130 NC</t>
  </si>
  <si>
    <t>BUS 130 DA</t>
  </si>
  <si>
    <t xml:space="preserve"> </t>
  </si>
  <si>
    <t>BUS 135 A</t>
  </si>
  <si>
    <t>BUS135 NA</t>
  </si>
  <si>
    <t>BUS 135 B</t>
  </si>
  <si>
    <t>BUS 135 DA</t>
  </si>
  <si>
    <t>BUS 155 A</t>
  </si>
  <si>
    <t>BUS 155 NA</t>
  </si>
  <si>
    <t>BUS 155 DB</t>
  </si>
  <si>
    <t>BUS 208 A</t>
  </si>
  <si>
    <t>BUS 208 NA</t>
  </si>
  <si>
    <t>BUS 208 DB</t>
  </si>
  <si>
    <t>BUS 208 DA</t>
  </si>
  <si>
    <t>BUS-210 Assessment Results</t>
  </si>
  <si>
    <t>Student #1</t>
  </si>
  <si>
    <t>Student #2</t>
  </si>
  <si>
    <t>Student #3</t>
  </si>
  <si>
    <t>Student #4</t>
  </si>
  <si>
    <t>Student #5</t>
  </si>
  <si>
    <t>Student #6</t>
  </si>
  <si>
    <t>Student #7</t>
  </si>
  <si>
    <t>Comprehension and Communication</t>
  </si>
  <si>
    <t>Listens to and understands assignments</t>
  </si>
  <si>
    <t>Exceeds</t>
  </si>
  <si>
    <t>Fully Meets</t>
  </si>
  <si>
    <t>Acceptable</t>
  </si>
  <si>
    <t>Below</t>
  </si>
  <si>
    <t>Unacceptable</t>
  </si>
  <si>
    <t>Asks appropriate questions/seeks clarification</t>
  </si>
  <si>
    <t>Effective oral and written communication</t>
  </si>
  <si>
    <t>Works well with others/team player</t>
  </si>
  <si>
    <t>Attitudes/Work Habits</t>
  </si>
  <si>
    <t>Adaptable and flexible</t>
  </si>
  <si>
    <t>Punctual and reliable</t>
  </si>
  <si>
    <t>Shows initiative</t>
  </si>
  <si>
    <t>Proper appearance and etiquette</t>
  </si>
  <si>
    <t>Enthusiastic and willing to learn</t>
  </si>
  <si>
    <t xml:space="preserve"> Work Performance</t>
  </si>
  <si>
    <t>Manages time/meets deadlines</t>
  </si>
  <si>
    <t>Demonstrates skills necessary for the job</t>
  </si>
  <si>
    <t>Uses academic knowledge and skills</t>
  </si>
  <si>
    <t>Shows responsibility for work</t>
  </si>
  <si>
    <t>Shows progress towards achieving established learning goals</t>
  </si>
  <si>
    <t>110Results</t>
  </si>
  <si>
    <t>115Results</t>
  </si>
  <si>
    <t>120Results</t>
  </si>
  <si>
    <t>125Results</t>
  </si>
  <si>
    <t>130Results</t>
  </si>
  <si>
    <t>135Results</t>
  </si>
  <si>
    <t>151Results</t>
  </si>
  <si>
    <t>207Results</t>
  </si>
  <si>
    <t>208Results</t>
  </si>
  <si>
    <t>210Results</t>
  </si>
  <si>
    <t>220Results</t>
  </si>
  <si>
    <t>226Results</t>
  </si>
  <si>
    <t>231Results</t>
  </si>
  <si>
    <t>290Results</t>
  </si>
  <si>
    <t>BUS 290</t>
  </si>
  <si>
    <t>Action</t>
  </si>
  <si>
    <t>Summary-Anticipated Action</t>
  </si>
  <si>
    <t>BUS 105 is an introductory course with a broad and comprehensive project (SWOT analysis) currently serving as the assessment tool.</t>
  </si>
  <si>
    <t>For the AU 2017 Assessment period, the four sections reporting (3 CCP sections did not report data), had a success rate (students exceeding 70%) of 76.8%.</t>
  </si>
  <si>
    <t>Course of action/anticipated actions:</t>
  </si>
  <si>
    <r>
      <t>a.</t>
    </r>
    <r>
      <rPr>
        <sz val="7"/>
        <color rgb="FF1F497D"/>
        <rFont val="Times New Roman"/>
        <family val="1"/>
      </rPr>
      <t>       </t>
    </r>
    <r>
      <rPr>
        <sz val="11"/>
        <color rgb="FF1F497D"/>
        <rFont val="Calibri"/>
        <family val="2"/>
        <scheme val="minor"/>
      </rPr>
      <t>Provide students with examples of how to develop essay answers, and have students evaluate these examples.</t>
    </r>
  </si>
  <si>
    <r>
      <t>b.</t>
    </r>
    <r>
      <rPr>
        <sz val="7"/>
        <color rgb="FF1F497D"/>
        <rFont val="Times New Roman"/>
        <family val="1"/>
      </rPr>
      <t>       </t>
    </r>
    <r>
      <rPr>
        <sz val="11"/>
        <color rgb="FF1F497D"/>
        <rFont val="Calibri"/>
        <family val="2"/>
        <scheme val="minor"/>
      </rPr>
      <t>Provide feedback to students beyond the rubric that includes steps to meeting the objectives of the course activity.</t>
    </r>
  </si>
  <si>
    <t>On average, students did well on the assignment.</t>
  </si>
  <si>
    <t>SP2017 was the first semester for this BUS 120 assessment tool (Moon rocks/adequacy of consideration).</t>
  </si>
  <si>
    <r>
      <t>·</t>
    </r>
    <r>
      <rPr>
        <sz val="7"/>
        <color theme="1"/>
        <rFont val="Times New Roman"/>
        <family val="1"/>
      </rPr>
      <t xml:space="preserve">       </t>
    </r>
    <r>
      <rPr>
        <sz val="12"/>
        <color theme="1"/>
        <rFont val="Calibri"/>
        <family val="2"/>
        <scheme val="minor"/>
      </rPr>
      <t>Four sections reported: 88.6% of students scored &gt; 70%</t>
    </r>
  </si>
  <si>
    <t>AU 2017 Data was collected (only one section scheduled): 90% of students scored &gt; 70%</t>
  </si>
  <si>
    <t>SP 2018 Data is currently being collected:</t>
  </si>
  <si>
    <r>
      <t>·</t>
    </r>
    <r>
      <rPr>
        <sz val="7"/>
        <color theme="1"/>
        <rFont val="Times New Roman"/>
        <family val="1"/>
      </rPr>
      <t xml:space="preserve">       </t>
    </r>
    <r>
      <rPr>
        <sz val="12"/>
        <color theme="1"/>
        <rFont val="Calibri"/>
        <family val="2"/>
        <scheme val="minor"/>
      </rPr>
      <t>Of the two SP 2018 sections reporting to date, 90% of students scored 70% or better, which is a slight improvement over the SP 2017 results (88.6%).</t>
    </r>
  </si>
  <si>
    <t>Possible adjustments to the project/marking guide will be considered after the remaining SP2018 sections report.</t>
  </si>
  <si>
    <t>Anticipated future action:</t>
  </si>
  <si>
    <t>Upon review of assessment data obtained, as well as first-hand experience in reviewing and grading software projects during Autumn 2017, it was determined that the grading rubric was not assignment-specific and students had some confusion as to the expectations of projects completed.</t>
  </si>
  <si>
    <t>Additional edits and revisions to the marking guides may need to be done, as spring 2018 is the first semester in which the guides are being used.</t>
  </si>
  <si>
    <t>The assessment tool for determining student learning regarding hardware and software was not changed, as it does an adequate job of assessing the learning objective.</t>
  </si>
  <si>
    <t>Students in the Team Building Class successfully exercised interdependent judgment and discretion in the performance of the team building concepts, objectives and principles with an overall success rate of 91.9%</t>
  </si>
  <si>
    <t>Student in the Human Resources Class successfully completed the performance objectives with an overall success rate of 81.6%.</t>
  </si>
  <si>
    <t>For SP 2018 (first data collection for this project), 72.5% of students exceeded the 70% goal. The overall project average was 78.9% (83.0% when those who did not turn in the assignment were excluded).</t>
  </si>
  <si>
    <t>This is the first semester for collection of this data, so no action is anticipated at this time.</t>
  </si>
  <si>
    <t>Implemented Action</t>
  </si>
  <si>
    <t>The grading rubric (marking guide) seems to be sufficient at this time.</t>
  </si>
  <si>
    <t>Data collected during AU 2018 will be compared to the AU 2017 results.</t>
  </si>
  <si>
    <t>No adjustments are anticipated at this time.</t>
  </si>
  <si>
    <t>Note: Data was obtained only from COTC instructors for AU 2017.</t>
  </si>
  <si>
    <t>A system has been implemented to notify non-COTC instructors of the assessment requirements at the beginning of each semester so that data can be collected from all sections in the future.</t>
  </si>
  <si>
    <t>What we implemented to address the results we received</t>
  </si>
  <si>
    <r>
      <t>a.</t>
    </r>
    <r>
      <rPr>
        <sz val="7"/>
        <color rgb="FF1F497D"/>
        <rFont val="Times New Roman"/>
        <family val="1"/>
      </rPr>
      <t>       </t>
    </r>
    <r>
      <rPr>
        <sz val="11"/>
        <color rgb="FF1F497D"/>
        <rFont val="Calibri"/>
        <family val="2"/>
        <scheme val="minor"/>
      </rPr>
      <t>Review of instructions of course activities to identify areas that may need to be addressed.  For example, students were not meeting the length requirement for an essay.  The essay questions were rewritten or additional questions were added.</t>
    </r>
  </si>
  <si>
    <r>
      <t>b.</t>
    </r>
    <r>
      <rPr>
        <sz val="7"/>
        <color rgb="FF1F497D"/>
        <rFont val="Times New Roman"/>
        <family val="1"/>
      </rPr>
      <t>       </t>
    </r>
    <r>
      <rPr>
        <sz val="11"/>
        <color rgb="FF1F497D"/>
        <rFont val="Calibri"/>
        <family val="2"/>
        <scheme val="minor"/>
      </rPr>
      <t>Review of assessment tool to meet the course objective.</t>
    </r>
  </si>
  <si>
    <t xml:space="preserve">Some students did not submit the assignment.  </t>
  </si>
  <si>
    <t>Action taken: update assignment instructions for clarification.  Add example at the beginning of the assignment.</t>
  </si>
  <si>
    <t>SP2017 was the first semester for this BUS 120 assessment tool.</t>
  </si>
  <si>
    <t>As this is a relatively new project, no further action will be considered until additional longitudinal data is collected for SP 2018.</t>
  </si>
  <si>
    <t>BUS Outcome:</t>
  </si>
  <si>
    <t>Course of action:</t>
  </si>
  <si>
    <t>During the winter break, all software projects were updated marking guides were created for students to follow and for instructions to use in evaluation and grading. Whereas the former rubric contains general requirements, the updated marking guides are skills-based and specific to each assignment, i.e. word processing, spreadsheets, etc.</t>
  </si>
  <si>
    <t>Continual monitoring will be done. Changes to the overall assessment will be made to reflect team skills on a project with individual contributions.  Curriculum changes and program changes at this time will not be made.</t>
  </si>
  <si>
    <t>Continue to reinforce and update the skills assignments to build overall human resource interactions and understanding within the workplace to assure building of this skill set.</t>
  </si>
  <si>
    <t>No action is planned until further data is collected during spring 2019. If the scores do not improve during the next assessment period (SP 2019), additional instruction will be considered.</t>
  </si>
  <si>
    <t>BUS 231 A</t>
  </si>
  <si>
    <t>BUS 231 NA</t>
  </si>
  <si>
    <t>BUS 151 A</t>
  </si>
  <si>
    <t>BUS 151 NA</t>
  </si>
  <si>
    <t>BUS 220 NA</t>
  </si>
  <si>
    <t>BUS226 A</t>
  </si>
  <si>
    <t>BUS226 NA</t>
  </si>
  <si>
    <t>BUS226 B</t>
  </si>
  <si>
    <t>BUS226 DA</t>
  </si>
  <si>
    <t xml:space="preserve">The class averages for this project varied considerably. </t>
  </si>
  <si>
    <t>The College Credit Plus section (N=7) average was 95.2%, while the on-campus face-to-face section (N=8) average was 88.4% and the online section (N=28) average was 73.1%.</t>
  </si>
  <si>
    <t xml:space="preserve">These differences may not be statistically significant due to the small sample sizes in the CCP and F2F sections. </t>
  </si>
  <si>
    <t>Also, the online section average was affected negatively as 4 of 28 students in the class did not submit the work.</t>
  </si>
  <si>
    <t xml:space="preserve">The project appears to be an effective measure of student’s ability to use Excel in a real-world business environment. </t>
  </si>
  <si>
    <t>No action is anticipated at this time.</t>
  </si>
  <si>
    <t>The comprehensive project (in three parts, with the final part being used for assessment) will be used again for the 2018-2019 school year.</t>
  </si>
  <si>
    <t>BUS 220 A</t>
  </si>
  <si>
    <t>BUS 207 A</t>
  </si>
  <si>
    <t>BUS 207 NA</t>
  </si>
  <si>
    <t>This assignment reflects on the student’s ability to synthesize privacy, safety and security laws, practices and policies in the workplace.</t>
  </si>
  <si>
    <t>The online simulator project appears to be an effective measure (95.2) of student’s ability to evaluate, utilize and understand the laws and policies in today’s workplace.</t>
  </si>
  <si>
    <t>No action is anticipated at this time</t>
  </si>
  <si>
    <t xml:space="preserve">The simulation project (in four parts) will be used again for the 2018-2019 academic year. </t>
  </si>
  <si>
    <t>BUS-290,291 and 292 is a capstone course including all of the College’s and departmental learning outcomes. The assessment tool is an evaluation that is completed by the employer’s to reflect the student’s success in applying what they have learned throughout their journey in obtaining a technical degree in business.</t>
  </si>
  <si>
    <t>For the AU 2017 and SP 2018 Assessment period, all sections reported student outcomes as acceptable or above.</t>
  </si>
  <si>
    <t>The evaluation tool reflects the learning objectives of the college and the department.  The course validates the student’s knowledge, skills and abilities to be successful in the workforce.</t>
  </si>
  <si>
    <t>AU&amp; SP</t>
  </si>
  <si>
    <t>Student #8</t>
  </si>
  <si>
    <t>Student #9</t>
  </si>
  <si>
    <t>Student 10</t>
  </si>
  <si>
    <t>Student 11</t>
  </si>
  <si>
    <t>Student 12</t>
  </si>
  <si>
    <t>Student 13</t>
  </si>
  <si>
    <t>Student 14</t>
  </si>
  <si>
    <t>Student 15</t>
  </si>
  <si>
    <t>College Outcomes</t>
  </si>
  <si>
    <t>Student is able to read, write, speak, listen and analyze the power of written and spoken words</t>
  </si>
  <si>
    <t>Student can make informed decisions using mathematical data and logical thinking</t>
  </si>
  <si>
    <t>Student can use logical inquiry and problem solving strategies</t>
  </si>
  <si>
    <t>Student can test and evaluate hypotheses</t>
  </si>
  <si>
    <t>Student is aware of social and cultural differences</t>
  </si>
  <si>
    <t>Student can apply conceptual learning skills in today’s business environment</t>
  </si>
  <si>
    <t>Student can analyze financial performance of an organization</t>
  </si>
  <si>
    <t>Student can evaluate organizational decisions with consideration of the political, legal, and ethical aspects of business</t>
  </si>
  <si>
    <t>Student can assess the strengths, weaknesses, opportunities and threats of the business environment</t>
  </si>
  <si>
    <t>BUS 292A</t>
  </si>
  <si>
    <t>BUS 292 CCP</t>
  </si>
  <si>
    <t>This assignment reflects on the student’s ability to understand the role of training, labor relations and compensation within organizations.</t>
  </si>
  <si>
    <t>The training program that each student develops, appears to be an effective measure (87% of students exceeded a 70% in the class) relations and compensation in today’s workplace.</t>
  </si>
  <si>
    <t xml:space="preserve"> of student’s ability to evaluate, develop and understand the importance of training, labor relations and compensation in today’s workplace.</t>
  </si>
  <si>
    <t xml:space="preserve">The final project will be used again for the 2018-2019 academic year. </t>
  </si>
  <si>
    <t>Results:</t>
  </si>
  <si>
    <t>Anticipated Actions:</t>
  </si>
  <si>
    <t>Prior to the next course offering in Spring 2019, the marking guide will be updated to include spelling and grammar skills so that they can be tracked more closely.</t>
  </si>
  <si>
    <t>When non-submission grades were removed from the data, 100% of students reached the benchmark of 70% or greater, and earned an average grade of 95.7%</t>
  </si>
  <si>
    <t>It was recognized that in the areas of Spelling and Grammar, students need some improvement, but the marking guide does not currently contain a category for these skills.</t>
  </si>
  <si>
    <t>100% of the students who submitted their work in both sections (online and face-to-face), earned 100% on the assessment assignment (Memorandum Assignment; Week 3).</t>
  </si>
  <si>
    <t>Anticipated Action:</t>
  </si>
  <si>
    <t>For Spring, 2018, a Marking Guide, detailing all assignment requirements, will be created. This should allow the department the ability to see certain skills not being met by students instead of grades of 100% for all students who submitted their work for grading.</t>
  </si>
  <si>
    <t>After discussion with department colleagues and other experts, it was determined that the grading rubric was not sufficient in tracking specific student skills in the areas of business writing and communications and should be replaced/revised.</t>
  </si>
  <si>
    <t>This should allow the department the ability to see certain skills not being met by students instead of grades of 100% for all students who submitted their work for grading.</t>
  </si>
  <si>
    <t>Anticipated Actions</t>
  </si>
  <si>
    <t>At this time, there are no immediate plans to adjust the assessment tool, the Continuous Improvement Assignment (Week 14), as the vast majority of students are indicating the skills and abilities being assessed in this course.</t>
  </si>
  <si>
    <t>When non-submission grades are removed from the data, 90.6% of students were successful above the stated benchmark of 70%.</t>
  </si>
  <si>
    <t xml:space="preserve">82.4% of all students enrolled in the four sections of BUS 226 Spring, 2018, earned above the 70% benchmark. </t>
  </si>
  <si>
    <t>Currently, the general business grading rubric is being used, which appears to not have enough specificity to indicate the level of learning reached by students.</t>
  </si>
  <si>
    <t>Currently, a marking guide is used to evaluate students’ work and it is specific enough to hi-light the areas where students are successfully learning the skills, as well as indicate any skill sets they may need reinforced.</t>
  </si>
  <si>
    <t>BUS 105 T</t>
  </si>
  <si>
    <t>BUS 105 VT</t>
  </si>
  <si>
    <t>BUS 105 XT</t>
  </si>
  <si>
    <t>AU 2018</t>
  </si>
  <si>
    <t>105 DA?</t>
  </si>
  <si>
    <t>BUS 130 KCCC</t>
  </si>
  <si>
    <t>BUS 135 NA</t>
  </si>
  <si>
    <t>BUS 135 NB</t>
  </si>
  <si>
    <t>BUS 135 KCCC</t>
  </si>
  <si>
    <t xml:space="preserve">  </t>
  </si>
  <si>
    <t>Data collected from Autumn 2019</t>
  </si>
  <si>
    <t>Students are reaching all benchmarks indicated. No changes required to assessment tools as of Spring 2019</t>
  </si>
  <si>
    <t>BUS 125 DA (Klein)</t>
  </si>
  <si>
    <t>BUS 125 A (Lukco)</t>
  </si>
  <si>
    <t>BUS 125 NA (Nauer)</t>
  </si>
  <si>
    <t>BUS 125 NB (Buchanan)</t>
  </si>
  <si>
    <t>BUS 125 DB (Borton)*</t>
  </si>
  <si>
    <t>BUS 125 DC (Kocher)*</t>
  </si>
  <si>
    <t>BUS 125 VT (?)*</t>
  </si>
  <si>
    <t>BUS 125 WT (?)*</t>
  </si>
  <si>
    <t>BUS 125 XT (?)*</t>
  </si>
  <si>
    <t>AUT 2018</t>
  </si>
  <si>
    <t>SP 19: After a few semesters of following these project results it has been observed that many students submit SWOT analyses on the same few companies.</t>
  </si>
  <si>
    <t>This is likely due to the results of their internet searches for SWOT analysis examples. So, it is anticipated that some new guidelines be developed for the project.</t>
  </si>
  <si>
    <t>SP 2019: Some students are misinterpreting the instructions with regards to "legality of purpose", so some clarification is warranted.</t>
  </si>
  <si>
    <t>SP 2019: Project instructions will be updated for AU 2019 to make it more clear that the moon rock cannot be legally obtained.</t>
  </si>
  <si>
    <t>SP 2019: The instructor has found that some of the point allocations for the various tasks seem skewed. Adjustments should be made. Also, the project would benefit from an update of tasks required.</t>
  </si>
  <si>
    <t>SP 2019: The project rubric will be updated to change the weightings for some of the tasks. Also, some new tasks are will be added to cover a wider variety of activities.</t>
  </si>
  <si>
    <t>SP 2019</t>
  </si>
  <si>
    <t>Spring 2019</t>
  </si>
  <si>
    <t>BUS 155 DA</t>
  </si>
  <si>
    <t>BUS 207 BA</t>
  </si>
  <si>
    <t>BUS 208 NB</t>
  </si>
  <si>
    <t>BUS226 NB</t>
  </si>
  <si>
    <t>BUS-110 A</t>
  </si>
  <si>
    <t>BUS-110 DA</t>
  </si>
  <si>
    <t>BUS-110 NA</t>
  </si>
  <si>
    <t>BUS-110 NB</t>
  </si>
  <si>
    <t>BUS 110 A</t>
  </si>
  <si>
    <t>BUS 110 DA</t>
  </si>
  <si>
    <t>BUS 110 DB</t>
  </si>
  <si>
    <t>BUS 110 NA</t>
  </si>
  <si>
    <t>BUS-115 NA</t>
  </si>
  <si>
    <t>BUS-115 NB</t>
  </si>
  <si>
    <t>BUS 115 DA</t>
  </si>
  <si>
    <t>BUS 115 A</t>
  </si>
  <si>
    <t>BUS-210 A</t>
  </si>
  <si>
    <t>BUS-210 DB</t>
  </si>
  <si>
    <t>BUS-210 NA</t>
  </si>
  <si>
    <t>BUS-210 NB</t>
  </si>
  <si>
    <t>BUS-210 DA</t>
  </si>
  <si>
    <t>BUS 210 A</t>
  </si>
  <si>
    <t>BUS 210 DA</t>
  </si>
  <si>
    <t>BUS-106</t>
  </si>
  <si>
    <t>106Results</t>
  </si>
  <si>
    <t>106Ant</t>
  </si>
  <si>
    <t>106Action</t>
  </si>
  <si>
    <t>AU 19: The project instructions were updated to specify that only non-publicly traded, central Ohio organizations are analyzed, thus preventing students from parroting SWOT analyses prepared by others.</t>
  </si>
  <si>
    <t>BUS-156</t>
  </si>
  <si>
    <t>156Results</t>
  </si>
  <si>
    <t>AU 2019</t>
  </si>
  <si>
    <t>BUS 106 A</t>
  </si>
  <si>
    <t>BUS 106 NA</t>
  </si>
  <si>
    <t>BUS 106 NB</t>
  </si>
  <si>
    <t>BUS 106 B</t>
  </si>
  <si>
    <t>BUS 106 DC</t>
  </si>
  <si>
    <t>BUS 106 DB</t>
  </si>
  <si>
    <t>BUS-130NB</t>
  </si>
  <si>
    <t>BUS-135NC</t>
  </si>
  <si>
    <t>BUS 125 A (Buchanan)</t>
  </si>
  <si>
    <t>BUS 125 NC (Nauer)</t>
  </si>
  <si>
    <t>BUS 125 BA (Barnhart)</t>
  </si>
  <si>
    <t>BUS 125 ND (Ellis)</t>
  </si>
  <si>
    <t>BUS 125 DB (Borton)</t>
  </si>
  <si>
    <t>BUS 125 B (Heisey)*</t>
  </si>
  <si>
    <t>BUS 125 BB (Bishop)*</t>
  </si>
  <si>
    <t>AU 2020</t>
  </si>
  <si>
    <t>Tammy Klein</t>
  </si>
  <si>
    <t>BUS 292KCCC</t>
  </si>
  <si>
    <t>Anticipated Action – Adding more content to the topic that aligns with the assignment.</t>
  </si>
  <si>
    <t>Implemented Action – Updated content  to include additional in-class and online activities to the course. </t>
  </si>
  <si>
    <t>Evaluation Tool Method – Rubric</t>
  </si>
  <si>
    <t>Update the grading rubric to reflect points awarded/deducted for certain items of the writing assignment.</t>
  </si>
  <si>
    <t>Updated the grading rubric to reflect points awarded/deducted for certain items of the writing assignment.</t>
  </si>
  <si>
    <t>N/A</t>
  </si>
  <si>
    <t>Of the students who submitted their work in both sections (online and face-to-face), an average of 88% was earned on the assessment assignment (Memorandum Assignment; Week 3).</t>
  </si>
  <si>
    <t>For Spring, 2018, a Marking Guide, detailing all assignment requirements, was created.</t>
  </si>
  <si>
    <t>On average, students earned above the 80% benchmark for the assessment tool.</t>
  </si>
  <si>
    <t xml:space="preserve">This allowed the department the ability to see certain skills not being met by students instead of grades of 100% for all students who submitted their work for grading. </t>
  </si>
  <si>
    <t>BUS 298</t>
  </si>
  <si>
    <t>Spring 2020</t>
  </si>
  <si>
    <t>SP 2020</t>
  </si>
  <si>
    <t>BUS 156 NA</t>
  </si>
  <si>
    <t>BUS 156 DA</t>
  </si>
  <si>
    <t>BUS-290, 291 &amp; 292, 297, 298</t>
  </si>
  <si>
    <t>Writing Assignment</t>
  </si>
  <si>
    <t>BUS 110 NB</t>
  </si>
  <si>
    <t>Incomplete</t>
  </si>
  <si>
    <t xml:space="preserve">BUS 125 </t>
  </si>
  <si>
    <t>Autumn, 2020</t>
  </si>
  <si>
    <t>Assessment Data Summary Sheet</t>
  </si>
  <si>
    <t>Hardware &amp; Software*</t>
  </si>
  <si>
    <t># Students</t>
  </si>
  <si>
    <t>BUS 125A</t>
  </si>
  <si>
    <t>BUS 125B</t>
  </si>
  <si>
    <t>BUS 125NA</t>
  </si>
  <si>
    <t>BUS 125NB</t>
  </si>
  <si>
    <t>BUS 125NC</t>
  </si>
  <si>
    <t>BUS 125DB</t>
  </si>
  <si>
    <t>BUS 125DA</t>
  </si>
  <si>
    <t>BUS 125BA</t>
  </si>
  <si>
    <t>Total Averages</t>
  </si>
  <si>
    <t>Total Students</t>
  </si>
  <si>
    <t>*Hardware and Software grades are for Gen. Ed. Assessment purposes</t>
  </si>
  <si>
    <t>Tabs</t>
  </si>
  <si>
    <t>Remote</t>
  </si>
  <si>
    <t>Online</t>
  </si>
  <si>
    <t>CCP</t>
  </si>
  <si>
    <t>Summary (all)</t>
  </si>
  <si>
    <t>AU 2021</t>
  </si>
  <si>
    <t>UPDATED SP 2021 to use only local organizations (but allow for-profit examples) and to REMOVE quantitative data requirements.</t>
  </si>
  <si>
    <t xml:space="preserve"> Previously, students were unable to find information on local, not-for-profits. Also added SWOT table.</t>
  </si>
  <si>
    <t>Created new "Starbucks" assessment</t>
  </si>
  <si>
    <t>New "Real World Issue" team project</t>
  </si>
  <si>
    <t>Modified project Part 3 to match with Excel 2019 update in SIMNet</t>
  </si>
  <si>
    <t>UPDATED FOR SP 2021 to add EPS ratio and a comparison and choice of investment option between the two companies.</t>
  </si>
  <si>
    <t>SP 2021</t>
  </si>
  <si>
    <t>This requires students to not only calculate financial ratios, but also apply them to decision making.</t>
  </si>
  <si>
    <t>AU 2020 Instructions were clarified as noted above.</t>
  </si>
  <si>
    <t>Changes noted above were implemented.</t>
  </si>
  <si>
    <t>SPRING 2021</t>
  </si>
  <si>
    <t>Summary -Anticipated Action</t>
  </si>
  <si>
    <t xml:space="preserve">This assignment assessment changed Spring of 2021. The previous assignment simulation is no </t>
  </si>
  <si>
    <t xml:space="preserve">longer available. The new assessment will look at 2 different assignments, focusing on the </t>
  </si>
  <si>
    <t xml:space="preserve">student’s ability to interpret and analyze security and safety solutions used in organizations, </t>
  </si>
  <si>
    <t>along with employment law as it pertains to human resources within an organization.</t>
  </si>
  <si>
    <t>The new assessment will be evaluated concerning the student learning objectives and will be re-evaluated in 2 years.</t>
  </si>
  <si>
    <t>Spring 2021</t>
  </si>
  <si>
    <t>BUS 115 NA</t>
  </si>
  <si>
    <t>BUS 115 NB</t>
  </si>
  <si>
    <r>
      <t>Among the two sections of BUS 151 taught during Spring, 2018, 91% of students earned a grade above 70% on the assignment that was assessed (</t>
    </r>
    <r>
      <rPr>
        <i/>
        <sz val="12"/>
        <color theme="3" tint="0.39997558519241921"/>
        <rFont val="Calibri"/>
        <family val="2"/>
        <scheme val="minor"/>
      </rPr>
      <t>Presentation Assignment</t>
    </r>
    <r>
      <rPr>
        <sz val="12"/>
        <color theme="3" tint="0.39997558519241921"/>
        <rFont val="Calibri"/>
        <family val="2"/>
        <scheme val="minor"/>
      </rPr>
      <t xml:space="preserve">). </t>
    </r>
  </si>
  <si>
    <r>
      <t xml:space="preserve">Based upon the class average in both sections of the course in regards to the </t>
    </r>
    <r>
      <rPr>
        <i/>
        <sz val="12"/>
        <color theme="3" tint="0.39997558519241921"/>
        <rFont val="Calibri"/>
        <family val="2"/>
        <scheme val="minor"/>
      </rPr>
      <t>Presentation Assignment</t>
    </r>
    <r>
      <rPr>
        <sz val="12"/>
        <color theme="3" tint="0.39997558519241921"/>
        <rFont val="Calibri"/>
        <family val="2"/>
        <scheme val="minor"/>
      </rPr>
      <t xml:space="preserve"> assessed, no significant changes are needed in the assessment of BUS 151 at this time.</t>
    </r>
  </si>
  <si>
    <t>New for SP 2021</t>
  </si>
  <si>
    <t xml:space="preserve">This assignment reflects on the student's ability to develop the comprehensive skills necessary to create and use </t>
  </si>
  <si>
    <t xml:space="preserve">electronic presentation and word processing software efficiently. </t>
  </si>
  <si>
    <t>The final project will feature elecrtonic presentation and word processing software from basic to advanced.</t>
  </si>
  <si>
    <t>Practical and in-depth presentations and documents will be used.</t>
  </si>
  <si>
    <t>The assignment is updated to reflect the overall synthesis of the students' knowledge, skills and abilities concerning the course objectives.</t>
  </si>
  <si>
    <t>The results from this projecrt will be reviewed in 2 years to determine if and adjustments or updated skills are needed.</t>
  </si>
  <si>
    <t>Review results in 2 years.</t>
  </si>
  <si>
    <t>BUS 156 A</t>
  </si>
  <si>
    <t>BUS 292 A</t>
  </si>
  <si>
    <t>Student #10</t>
  </si>
  <si>
    <t>Student #11</t>
  </si>
  <si>
    <t>Student #12</t>
  </si>
  <si>
    <t>Student #13</t>
  </si>
  <si>
    <t>BUS 292 KCCC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</si>
</sst>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0.0%"/>
  </numFmts>
  <fonts count="46">
    <font>
      <sz val="12"/>
      <color theme="1"/>
      <name val="Calibri"/>
      <family val="2"/>
      <charset val="134"/>
      <scheme val="minor"/>
    </font>
    <font>
      <sz val="11"/>
      <color theme="1"/>
      <name val="Calibri"/>
      <family val="2"/>
      <scheme val="minor"/>
    </font>
    <font>
      <sz val="11"/>
      <color theme="1"/>
      <name val="Calibri"/>
      <family val="2"/>
      <scheme val="minor"/>
    </font>
    <font>
      <sz val="8"/>
      <name val="Calibri"/>
      <family val="2"/>
      <scheme val="minor"/>
    </font>
    <font>
      <b/>
      <sz val="14"/>
      <color theme="1"/>
      <name val="Arial"/>
      <family val="2"/>
    </font>
    <font>
      <sz val="12"/>
      <color theme="1"/>
      <name val="Calibri"/>
      <family val="2"/>
      <charset val="134"/>
      <scheme val="minor"/>
    </font>
    <font>
      <u/>
      <sz val="12"/>
      <color theme="10"/>
      <name val="Calibri"/>
      <family val="2"/>
      <charset val="134"/>
      <scheme val="minor"/>
    </font>
    <font>
      <b/>
      <sz val="14"/>
      <color theme="1"/>
      <name val="Calibri"/>
      <family val="2"/>
      <scheme val="minor"/>
    </font>
    <font>
      <b/>
      <sz val="14"/>
      <color theme="1"/>
      <name val="Calibri"/>
      <family val="2"/>
      <scheme val="minor"/>
    </font>
    <font>
      <sz val="12"/>
      <color theme="1"/>
      <name val="Calibri"/>
      <family val="2"/>
      <charset val="134"/>
      <scheme val="minor"/>
    </font>
    <font>
      <u/>
      <sz val="12"/>
      <color theme="10"/>
      <name val="Calibri"/>
      <family val="2"/>
      <scheme val="minor"/>
    </font>
    <font>
      <sz val="12"/>
      <color theme="1"/>
      <name val="Calibri"/>
      <family val="2"/>
      <scheme val="minor"/>
    </font>
    <font>
      <sz val="11"/>
      <color theme="1"/>
      <name val="Arial"/>
      <family val="2"/>
    </font>
    <font>
      <b/>
      <sz val="11"/>
      <color theme="1"/>
      <name val="Arial"/>
      <family val="2"/>
    </font>
    <font>
      <b/>
      <sz val="18"/>
      <color rgb="FFFF0000"/>
      <name val="Bahnschrift SemiBold"/>
      <family val="2"/>
    </font>
    <font>
      <b/>
      <u/>
      <sz val="12"/>
      <color theme="10"/>
      <name val="Calibri"/>
      <family val="2"/>
      <scheme val="minor"/>
    </font>
    <font>
      <b/>
      <sz val="12"/>
      <color theme="1"/>
      <name val="Calibri"/>
      <family val="2"/>
      <scheme val="minor"/>
    </font>
    <font>
      <b/>
      <i/>
      <sz val="20"/>
      <color theme="1"/>
      <name val="Arial"/>
      <family val="2"/>
    </font>
    <font>
      <sz val="14"/>
      <color theme="1"/>
      <name val="Arial"/>
      <family val="2"/>
    </font>
    <font>
      <b/>
      <sz val="12"/>
      <color rgb="FF000000"/>
      <name val="Calibri"/>
      <family val="2"/>
      <scheme val="minor"/>
    </font>
    <font>
      <b/>
      <sz val="11"/>
      <color theme="1"/>
      <name val="Calibri"/>
      <family val="2"/>
      <scheme val="minor"/>
    </font>
    <font>
      <i/>
      <sz val="12"/>
      <color theme="1"/>
      <name val="Calibri"/>
      <family val="2"/>
      <scheme val="minor"/>
    </font>
    <font>
      <b/>
      <i/>
      <sz val="11"/>
      <color theme="1"/>
      <name val="Calibri"/>
      <family val="2"/>
      <scheme val="minor"/>
    </font>
    <font>
      <b/>
      <i/>
      <sz val="12"/>
      <color theme="1"/>
      <name val="Calibri"/>
      <family val="2"/>
      <scheme val="minor"/>
    </font>
    <font>
      <b/>
      <i/>
      <sz val="11"/>
      <color rgb="FF000000"/>
      <name val="Calibri"/>
      <family val="2"/>
    </font>
    <font>
      <sz val="11"/>
      <color theme="1"/>
      <name val="Times New Roman"/>
      <family val="1"/>
    </font>
    <font>
      <b/>
      <sz val="11"/>
      <color theme="1"/>
      <name val="Times New Roman"/>
      <family val="1"/>
    </font>
    <font>
      <b/>
      <sz val="12"/>
      <color theme="1"/>
      <name val="Times New Roman"/>
      <family val="1"/>
    </font>
    <font>
      <sz val="11"/>
      <color rgb="FF1F497D"/>
      <name val="Calibri"/>
      <family val="2"/>
      <scheme val="minor"/>
    </font>
    <font>
      <sz val="7"/>
      <color rgb="FF1F497D"/>
      <name val="Times New Roman"/>
      <family val="1"/>
    </font>
    <font>
      <sz val="12"/>
      <color theme="1"/>
      <name val="Symbol"/>
      <family val="1"/>
      <charset val="2"/>
    </font>
    <font>
      <sz val="7"/>
      <color theme="1"/>
      <name val="Times New Roman"/>
      <family val="1"/>
    </font>
    <font>
      <b/>
      <sz val="10"/>
      <color rgb="FF000000"/>
      <name val="Tahoma"/>
      <family val="2"/>
    </font>
    <font>
      <sz val="10"/>
      <color rgb="FF000000"/>
      <name val="Tahoma"/>
      <family val="2"/>
    </font>
    <font>
      <sz val="12"/>
      <color rgb="FF0070C0"/>
      <name val="Calibri"/>
      <family val="2"/>
      <scheme val="minor"/>
    </font>
    <font>
      <b/>
      <i/>
      <sz val="11"/>
      <color rgb="FF000000"/>
      <name val="Calibri"/>
      <family val="2"/>
    </font>
    <font>
      <sz val="11"/>
      <color theme="1"/>
      <name val="Times New Roman"/>
      <family val="1"/>
    </font>
    <font>
      <b/>
      <sz val="11"/>
      <color theme="1"/>
      <name val="Times New Roman"/>
      <family val="1"/>
    </font>
    <font>
      <b/>
      <sz val="12"/>
      <color theme="1"/>
      <name val="Times New Roman"/>
      <family val="1"/>
    </font>
    <font>
      <i/>
      <sz val="11"/>
      <color rgb="FF201F1E"/>
      <name val="Calibri"/>
      <family val="2"/>
    </font>
    <font>
      <i/>
      <sz val="11"/>
      <color rgb="FF201F1E"/>
      <name val="Calibri"/>
      <family val="2"/>
      <scheme val="minor"/>
    </font>
    <font>
      <b/>
      <i/>
      <sz val="11"/>
      <color rgb="FFFF0000"/>
      <name val="Calibri"/>
      <family val="2"/>
      <scheme val="minor"/>
    </font>
    <font>
      <b/>
      <sz val="12"/>
      <color rgb="FFFF0000"/>
      <name val="Calibri"/>
      <family val="2"/>
      <scheme val="minor"/>
    </font>
    <font>
      <b/>
      <sz val="12"/>
      <color theme="3" tint="0.39997558519241921"/>
      <name val="Calibri"/>
      <family val="2"/>
      <scheme val="minor"/>
    </font>
    <font>
      <sz val="12"/>
      <color theme="3" tint="0.39997558519241921"/>
      <name val="Calibri"/>
      <family val="2"/>
      <scheme val="minor"/>
    </font>
    <font>
      <i/>
      <sz val="12"/>
      <color theme="3" tint="0.39997558519241921"/>
      <name val="Calibri"/>
      <family val="2"/>
      <scheme val="minor"/>
    </font>
  </fonts>
  <fills count="21">
    <fill>
      <patternFill patternType="none"/>
    </fill>
    <fill>
      <patternFill patternType="gray125"/>
    </fill>
    <fill>
      <patternFill patternType="solid">
        <fgColor theme="4" tint="0.79998168889431442"/>
        <bgColor indexed="64"/>
      </patternFill>
    </fill>
    <fill>
      <patternFill patternType="solid">
        <fgColor theme="7" tint="0.59999389629810485"/>
        <bgColor indexed="64"/>
      </patternFill>
    </fill>
    <fill>
      <patternFill patternType="solid">
        <fgColor theme="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0"/>
        <bgColor indexed="64"/>
      </patternFill>
    </fill>
    <fill>
      <patternFill patternType="solid">
        <fgColor rgb="FFFFFF00"/>
        <bgColor indexed="64"/>
      </patternFill>
    </fill>
    <fill>
      <patternFill patternType="solid">
        <fgColor theme="4" tint="0.59999389629810485"/>
        <bgColor indexed="64"/>
      </patternFill>
    </fill>
    <fill>
      <patternFill patternType="solid">
        <fgColor rgb="FF92D050"/>
        <bgColor indexed="64"/>
      </patternFill>
    </fill>
    <fill>
      <patternFill patternType="solid">
        <fgColor theme="9" tint="0.79998168889431442"/>
        <bgColor indexed="64"/>
      </patternFill>
    </fill>
    <fill>
      <patternFill patternType="solid">
        <fgColor rgb="FF00B0F0"/>
        <bgColor indexed="64"/>
      </patternFill>
    </fill>
    <fill>
      <patternFill patternType="solid">
        <fgColor theme="0" tint="-0.249977111117893"/>
        <bgColor indexed="64"/>
      </patternFill>
    </fill>
    <fill>
      <patternFill patternType="solid">
        <fgColor theme="6" tint="-0.24994659260841701"/>
        <bgColor indexed="64"/>
      </patternFill>
    </fill>
    <fill>
      <patternFill patternType="solid">
        <fgColor theme="0" tint="-4.9989318521683403E-2"/>
        <bgColor indexed="64"/>
      </patternFill>
    </fill>
    <fill>
      <patternFill patternType="solid">
        <fgColor theme="7" tint="-0.499984740745262"/>
        <bgColor indexed="64"/>
      </patternFill>
    </fill>
    <fill>
      <patternFill patternType="solid">
        <fgColor theme="9" tint="0.39997558519241921"/>
        <bgColor indexed="64"/>
      </patternFill>
    </fill>
    <fill>
      <patternFill patternType="solid">
        <fgColor theme="5" tint="0.39997558519241921"/>
        <bgColor indexed="64"/>
      </patternFill>
    </fill>
    <fill>
      <patternFill patternType="solid">
        <fgColor theme="7" tint="0.39997558519241921"/>
        <bgColor indexed="64"/>
      </patternFill>
    </fill>
    <fill>
      <patternFill patternType="solid">
        <fgColor theme="4" tint="0.39997558519241921"/>
        <bgColor indexed="64"/>
      </patternFill>
    </fill>
  </fills>
  <borders count="21">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dotted">
        <color auto="1"/>
      </top>
      <bottom style="dotted">
        <color auto="1"/>
      </bottom>
      <diagonal/>
    </border>
    <border>
      <left style="double">
        <color auto="1"/>
      </left>
      <right style="double">
        <color auto="1"/>
      </right>
      <top style="double">
        <color auto="1"/>
      </top>
      <bottom style="double">
        <color auto="1"/>
      </bottom>
      <diagonal/>
    </border>
    <border>
      <left style="double">
        <color auto="1"/>
      </left>
      <right/>
      <top style="double">
        <color auto="1"/>
      </top>
      <bottom style="double">
        <color auto="1"/>
      </bottom>
      <diagonal/>
    </border>
    <border>
      <left/>
      <right style="double">
        <color auto="1"/>
      </right>
      <top style="double">
        <color auto="1"/>
      </top>
      <bottom style="double">
        <color auto="1"/>
      </bottom>
      <diagonal/>
    </border>
    <border>
      <left/>
      <right/>
      <top/>
      <bottom style="thin">
        <color indexed="64"/>
      </bottom>
      <diagonal/>
    </border>
    <border>
      <left style="thin">
        <color auto="1"/>
      </left>
      <right/>
      <top style="thin">
        <color auto="1"/>
      </top>
      <bottom style="slantDashDot">
        <color theme="7" tint="-0.249977111117893"/>
      </bottom>
      <diagonal/>
    </border>
    <border>
      <left/>
      <right/>
      <top style="thin">
        <color auto="1"/>
      </top>
      <bottom style="slantDashDot">
        <color theme="7" tint="-0.249977111117893"/>
      </bottom>
      <diagonal/>
    </border>
    <border>
      <left/>
      <right style="thin">
        <color auto="1"/>
      </right>
      <top style="thin">
        <color auto="1"/>
      </top>
      <bottom style="slantDashDot">
        <color theme="7" tint="-0.249977111117893"/>
      </bottom>
      <diagonal/>
    </border>
    <border>
      <left style="thin">
        <color auto="1"/>
      </left>
      <right/>
      <top/>
      <bottom/>
      <diagonal/>
    </border>
    <border>
      <left/>
      <right style="thin">
        <color auto="1"/>
      </right>
      <top/>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s>
  <cellStyleXfs count="6">
    <xf numFmtId="0" fontId="0" fillId="0" borderId="0"/>
    <xf numFmtId="0" fontId="5" fillId="0" borderId="0"/>
    <xf numFmtId="0" fontId="6" fillId="0" borderId="0" applyNumberFormat="0" applyFill="0" applyBorder="0" applyAlignment="0" applyProtection="0"/>
    <xf numFmtId="9" fontId="5" fillId="0" borderId="0" applyFont="0" applyFill="0" applyBorder="0" applyAlignment="0" applyProtection="0"/>
    <xf numFmtId="0" fontId="1" fillId="0" borderId="0"/>
    <xf numFmtId="9" fontId="1" fillId="0" borderId="0" applyFont="0" applyFill="0" applyBorder="0" applyAlignment="0" applyProtection="0"/>
  </cellStyleXfs>
  <cellXfs count="224">
    <xf numFmtId="0" fontId="0" fillId="0" borderId="0" xfId="0"/>
    <xf numFmtId="2" fontId="7" fillId="0" borderId="0" xfId="0" applyNumberFormat="1" applyFont="1"/>
    <xf numFmtId="0" fontId="8" fillId="0" borderId="0" xfId="0" applyFont="1"/>
    <xf numFmtId="0" fontId="9" fillId="0" borderId="0" xfId="0" applyFont="1"/>
    <xf numFmtId="0" fontId="12" fillId="0" borderId="0" xfId="0" applyFont="1"/>
    <xf numFmtId="0" fontId="12" fillId="0" borderId="0" xfId="0" applyFont="1" applyAlignment="1">
      <alignment horizontal="center"/>
    </xf>
    <xf numFmtId="0" fontId="13" fillId="0" borderId="0" xfId="0" applyFont="1" applyAlignment="1">
      <alignment horizontal="center"/>
    </xf>
    <xf numFmtId="0" fontId="4" fillId="4" borderId="0" xfId="0" applyFont="1" applyFill="1" applyAlignment="1">
      <alignment horizontal="left"/>
    </xf>
    <xf numFmtId="0" fontId="0" fillId="4" borderId="0" xfId="0" applyFill="1"/>
    <xf numFmtId="0" fontId="4" fillId="5" borderId="0" xfId="0" applyFont="1" applyFill="1" applyAlignment="1">
      <alignment horizontal="left"/>
    </xf>
    <xf numFmtId="0" fontId="0" fillId="5" borderId="0" xfId="0" applyFill="1"/>
    <xf numFmtId="0" fontId="13" fillId="2" borderId="1" xfId="0" applyFont="1" applyFill="1" applyBorder="1"/>
    <xf numFmtId="0" fontId="12" fillId="2" borderId="2" xfId="0" applyFont="1" applyFill="1" applyBorder="1" applyAlignment="1">
      <alignment horizontal="left"/>
    </xf>
    <xf numFmtId="0" fontId="12" fillId="2" borderId="2" xfId="0" applyFont="1" applyFill="1" applyBorder="1" applyAlignment="1">
      <alignment horizontal="center"/>
    </xf>
    <xf numFmtId="0" fontId="12" fillId="2" borderId="2" xfId="0" applyFont="1" applyFill="1" applyBorder="1"/>
    <xf numFmtId="0" fontId="12" fillId="2" borderId="3" xfId="0" applyFont="1" applyFill="1" applyBorder="1"/>
    <xf numFmtId="0" fontId="12" fillId="2" borderId="4" xfId="0" applyFont="1" applyFill="1" applyBorder="1"/>
    <xf numFmtId="0" fontId="12" fillId="2" borderId="0" xfId="0" applyFont="1" applyFill="1" applyAlignment="1">
      <alignment horizontal="center"/>
    </xf>
    <xf numFmtId="0" fontId="12" fillId="2" borderId="0" xfId="0" applyFont="1" applyFill="1" applyAlignment="1">
      <alignment horizontal="left"/>
    </xf>
    <xf numFmtId="0" fontId="12" fillId="2" borderId="0" xfId="0" applyFont="1" applyFill="1"/>
    <xf numFmtId="0" fontId="12" fillId="2" borderId="5" xfId="0" applyFont="1" applyFill="1" applyBorder="1"/>
    <xf numFmtId="0" fontId="13" fillId="2" borderId="4" xfId="0" applyFont="1" applyFill="1" applyBorder="1"/>
    <xf numFmtId="0" fontId="12" fillId="2" borderId="6" xfId="0" applyFont="1" applyFill="1" applyBorder="1"/>
    <xf numFmtId="0" fontId="12" fillId="2" borderId="7" xfId="0" applyFont="1" applyFill="1" applyBorder="1" applyAlignment="1">
      <alignment horizontal="left"/>
    </xf>
    <xf numFmtId="0" fontId="12" fillId="2" borderId="7" xfId="0" applyFont="1" applyFill="1" applyBorder="1" applyAlignment="1">
      <alignment horizontal="center"/>
    </xf>
    <xf numFmtId="0" fontId="12" fillId="2" borderId="7" xfId="0" applyFont="1" applyFill="1" applyBorder="1"/>
    <xf numFmtId="0" fontId="12" fillId="2" borderId="8" xfId="0" applyFont="1" applyFill="1" applyBorder="1"/>
    <xf numFmtId="0" fontId="17" fillId="3" borderId="0" xfId="0" applyFont="1" applyFill="1"/>
    <xf numFmtId="0" fontId="12" fillId="3" borderId="0" xfId="0" applyFont="1" applyFill="1"/>
    <xf numFmtId="0" fontId="12" fillId="3" borderId="0" xfId="0" applyFont="1" applyFill="1" applyAlignment="1">
      <alignment horizontal="center"/>
    </xf>
    <xf numFmtId="0" fontId="14" fillId="3" borderId="0" xfId="0" applyFont="1" applyFill="1"/>
    <xf numFmtId="0" fontId="13" fillId="3" borderId="0" xfId="0" applyFont="1" applyFill="1" applyAlignment="1">
      <alignment horizontal="center"/>
    </xf>
    <xf numFmtId="0" fontId="13" fillId="3" borderId="0" xfId="0" applyFont="1" applyFill="1" applyAlignment="1">
      <alignment horizontal="center" wrapText="1"/>
    </xf>
    <xf numFmtId="0" fontId="11" fillId="6" borderId="9" xfId="0" applyFont="1" applyFill="1" applyBorder="1"/>
    <xf numFmtId="0" fontId="10" fillId="6" borderId="9" xfId="2" applyFont="1" applyFill="1" applyBorder="1" applyAlignment="1">
      <alignment horizontal="center"/>
    </xf>
    <xf numFmtId="0" fontId="6" fillId="6" borderId="9" xfId="2" applyFill="1" applyBorder="1" applyAlignment="1">
      <alignment vertical="center" wrapText="1"/>
    </xf>
    <xf numFmtId="0" fontId="6" fillId="6" borderId="9" xfId="2" applyFill="1" applyBorder="1" applyAlignment="1">
      <alignment wrapText="1"/>
    </xf>
    <xf numFmtId="0" fontId="6" fillId="6" borderId="9" xfId="2" applyFill="1" applyBorder="1"/>
    <xf numFmtId="0" fontId="10" fillId="6" borderId="9" xfId="2" applyFont="1" applyFill="1" applyBorder="1" applyAlignment="1">
      <alignment horizontal="center" vertical="center"/>
    </xf>
    <xf numFmtId="0" fontId="6" fillId="6" borderId="9" xfId="2" applyFill="1" applyBorder="1" applyAlignment="1">
      <alignment vertical="top"/>
    </xf>
    <xf numFmtId="0" fontId="6" fillId="6" borderId="9" xfId="2" applyFill="1" applyBorder="1" applyAlignment="1">
      <alignment vertical="center"/>
    </xf>
    <xf numFmtId="0" fontId="11" fillId="6" borderId="9" xfId="0" applyFont="1" applyFill="1" applyBorder="1" applyAlignment="1">
      <alignment wrapText="1"/>
    </xf>
    <xf numFmtId="16" fontId="10" fillId="6" borderId="9" xfId="2" applyNumberFormat="1" applyFont="1" applyFill="1" applyBorder="1" applyAlignment="1">
      <alignment horizontal="center"/>
    </xf>
    <xf numFmtId="0" fontId="4" fillId="7" borderId="0" xfId="0" applyFont="1" applyFill="1" applyAlignment="1">
      <alignment horizontal="left"/>
    </xf>
    <xf numFmtId="0" fontId="0" fillId="7" borderId="0" xfId="0" applyFill="1"/>
    <xf numFmtId="0" fontId="4" fillId="0" borderId="0" xfId="0" applyFont="1" applyAlignment="1">
      <alignment horizontal="left"/>
    </xf>
    <xf numFmtId="0" fontId="15" fillId="0" borderId="0" xfId="2" applyFont="1"/>
    <xf numFmtId="0" fontId="16" fillId="0" borderId="0" xfId="0" applyFont="1"/>
    <xf numFmtId="0" fontId="16" fillId="8" borderId="0" xfId="0" applyFont="1" applyFill="1"/>
    <xf numFmtId="0" fontId="15" fillId="3" borderId="11" xfId="2" applyFont="1" applyFill="1" applyBorder="1"/>
    <xf numFmtId="0" fontId="16" fillId="3" borderId="12" xfId="0" applyFont="1" applyFill="1" applyBorder="1"/>
    <xf numFmtId="0" fontId="11" fillId="0" borderId="0" xfId="0" applyFont="1"/>
    <xf numFmtId="0" fontId="19" fillId="0" borderId="0" xfId="0" applyFont="1" applyAlignment="1">
      <alignment horizontal="left"/>
    </xf>
    <xf numFmtId="0" fontId="10" fillId="0" borderId="0" xfId="2" applyFont="1"/>
    <xf numFmtId="2" fontId="16" fillId="0" borderId="0" xfId="0" applyNumberFormat="1" applyFont="1"/>
    <xf numFmtId="2" fontId="11" fillId="0" borderId="0" xfId="0" applyNumberFormat="1" applyFont="1"/>
    <xf numFmtId="0" fontId="7" fillId="0" borderId="0" xfId="0" applyFont="1"/>
    <xf numFmtId="0" fontId="15" fillId="3" borderId="10" xfId="2" applyFont="1" applyFill="1" applyBorder="1"/>
    <xf numFmtId="0" fontId="21" fillId="8" borderId="0" xfId="0" applyFont="1" applyFill="1"/>
    <xf numFmtId="0" fontId="11" fillId="0" borderId="13" xfId="0" applyFont="1" applyBorder="1"/>
    <xf numFmtId="164" fontId="11" fillId="9" borderId="0" xfId="3" applyNumberFormat="1" applyFont="1" applyFill="1"/>
    <xf numFmtId="0" fontId="16" fillId="9" borderId="0" xfId="0" applyFont="1" applyFill="1"/>
    <xf numFmtId="0" fontId="11" fillId="9" borderId="0" xfId="0" applyFont="1" applyFill="1"/>
    <xf numFmtId="0" fontId="16" fillId="8" borderId="13" xfId="0" applyFont="1" applyFill="1" applyBorder="1" applyAlignment="1">
      <alignment horizontal="center"/>
    </xf>
    <xf numFmtId="164" fontId="16" fillId="9" borderId="0" xfId="0" applyNumberFormat="1" applyFont="1" applyFill="1"/>
    <xf numFmtId="164" fontId="16" fillId="8" borderId="0" xfId="0" applyNumberFormat="1" applyFont="1" applyFill="1"/>
    <xf numFmtId="0" fontId="21" fillId="9" borderId="0" xfId="0" applyFont="1" applyFill="1"/>
    <xf numFmtId="1" fontId="16" fillId="9" borderId="0" xfId="3" applyNumberFormat="1" applyFont="1" applyFill="1"/>
    <xf numFmtId="1" fontId="16" fillId="8" borderId="0" xfId="0" applyNumberFormat="1" applyFont="1" applyFill="1"/>
    <xf numFmtId="164" fontId="16" fillId="9" borderId="0" xfId="3" applyNumberFormat="1" applyFont="1" applyFill="1"/>
    <xf numFmtId="164" fontId="16" fillId="8" borderId="0" xfId="3" applyNumberFormat="1" applyFont="1" applyFill="1"/>
    <xf numFmtId="0" fontId="20" fillId="0" borderId="0" xfId="0" applyFont="1"/>
    <xf numFmtId="0" fontId="22" fillId="0" borderId="0" xfId="0" applyFont="1"/>
    <xf numFmtId="0" fontId="16" fillId="0" borderId="13" xfId="0" applyFont="1" applyBorder="1" applyAlignment="1">
      <alignment wrapText="1"/>
    </xf>
    <xf numFmtId="9" fontId="11" fillId="2" borderId="0" xfId="3" applyFont="1" applyFill="1"/>
    <xf numFmtId="9" fontId="0" fillId="2" borderId="0" xfId="3" applyFont="1" applyFill="1"/>
    <xf numFmtId="0" fontId="16" fillId="2" borderId="0" xfId="0" applyFont="1" applyFill="1"/>
    <xf numFmtId="0" fontId="11" fillId="2" borderId="0" xfId="0" applyFont="1" applyFill="1"/>
    <xf numFmtId="0" fontId="16" fillId="8" borderId="13" xfId="0" applyFont="1" applyFill="1" applyBorder="1"/>
    <xf numFmtId="164" fontId="16" fillId="2" borderId="0" xfId="0" applyNumberFormat="1" applyFont="1" applyFill="1"/>
    <xf numFmtId="0" fontId="21" fillId="2" borderId="0" xfId="0" applyFont="1" applyFill="1"/>
    <xf numFmtId="1" fontId="16" fillId="2" borderId="0" xfId="3" applyNumberFormat="1" applyFont="1" applyFill="1"/>
    <xf numFmtId="164" fontId="16" fillId="2" borderId="0" xfId="3" applyNumberFormat="1" applyFont="1" applyFill="1"/>
    <xf numFmtId="0" fontId="16" fillId="0" borderId="13" xfId="0" applyFont="1" applyBorder="1"/>
    <xf numFmtId="164" fontId="11" fillId="2" borderId="0" xfId="3" applyNumberFormat="1" applyFont="1" applyFill="1"/>
    <xf numFmtId="164" fontId="11" fillId="2" borderId="0" xfId="0" applyNumberFormat="1" applyFont="1" applyFill="1"/>
    <xf numFmtId="0" fontId="23" fillId="0" borderId="14" xfId="0" applyFont="1" applyBorder="1" applyAlignment="1">
      <alignment horizontal="center"/>
    </xf>
    <xf numFmtId="0" fontId="23" fillId="9" borderId="15" xfId="0" applyFont="1" applyFill="1" applyBorder="1" applyAlignment="1">
      <alignment horizontal="center" wrapText="1"/>
    </xf>
    <xf numFmtId="0" fontId="23" fillId="10" borderId="15" xfId="0" applyFont="1" applyFill="1" applyBorder="1" applyAlignment="1">
      <alignment horizontal="center" wrapText="1"/>
    </xf>
    <xf numFmtId="0" fontId="23" fillId="11" borderId="15" xfId="0" applyFont="1" applyFill="1" applyBorder="1" applyAlignment="1">
      <alignment horizontal="center" wrapText="1"/>
    </xf>
    <xf numFmtId="0" fontId="23" fillId="5" borderId="16" xfId="0" applyFont="1" applyFill="1" applyBorder="1" applyAlignment="1">
      <alignment horizontal="center" wrapText="1"/>
    </xf>
    <xf numFmtId="0" fontId="0" fillId="0" borderId="17" xfId="0" applyBorder="1"/>
    <xf numFmtId="0" fontId="0" fillId="9" borderId="0" xfId="0" applyFill="1"/>
    <xf numFmtId="0" fontId="0" fillId="10" borderId="0" xfId="0" applyFill="1"/>
    <xf numFmtId="0" fontId="0" fillId="11" borderId="0" xfId="0" applyFill="1"/>
    <xf numFmtId="0" fontId="0" fillId="5" borderId="18" xfId="0" applyFill="1" applyBorder="1"/>
    <xf numFmtId="0" fontId="0" fillId="0" borderId="19" xfId="0" applyBorder="1"/>
    <xf numFmtId="164" fontId="0" fillId="9" borderId="19" xfId="3" applyNumberFormat="1" applyFont="1" applyFill="1" applyBorder="1"/>
    <xf numFmtId="164" fontId="0" fillId="10" borderId="19" xfId="3" applyNumberFormat="1" applyFont="1" applyFill="1" applyBorder="1"/>
    <xf numFmtId="164" fontId="0" fillId="11" borderId="19" xfId="3" applyNumberFormat="1" applyFont="1" applyFill="1" applyBorder="1"/>
    <xf numFmtId="164" fontId="0" fillId="5" borderId="19" xfId="3" applyNumberFormat="1" applyFont="1" applyFill="1" applyBorder="1"/>
    <xf numFmtId="0" fontId="21" fillId="0" borderId="19" xfId="0" applyFont="1" applyBorder="1"/>
    <xf numFmtId="9" fontId="0" fillId="9" borderId="19" xfId="0" applyNumberFormat="1" applyFill="1" applyBorder="1"/>
    <xf numFmtId="9" fontId="0" fillId="10" borderId="19" xfId="0" applyNumberFormat="1" applyFill="1" applyBorder="1"/>
    <xf numFmtId="9" fontId="0" fillId="11" borderId="19" xfId="0" applyNumberFormat="1" applyFill="1" applyBorder="1"/>
    <xf numFmtId="9" fontId="0" fillId="5" borderId="19" xfId="0" applyNumberFormat="1" applyFill="1" applyBorder="1"/>
    <xf numFmtId="0" fontId="0" fillId="9" borderId="19" xfId="0" applyFill="1" applyBorder="1"/>
    <xf numFmtId="0" fontId="0" fillId="10" borderId="19" xfId="0" applyFill="1" applyBorder="1"/>
    <xf numFmtId="0" fontId="0" fillId="11" borderId="19" xfId="0" applyFill="1" applyBorder="1"/>
    <xf numFmtId="0" fontId="0" fillId="5" borderId="19" xfId="0" applyFill="1" applyBorder="1"/>
    <xf numFmtId="0" fontId="21" fillId="0" borderId="17" xfId="0" applyFont="1" applyBorder="1"/>
    <xf numFmtId="164" fontId="0" fillId="9" borderId="19" xfId="0" applyNumberFormat="1" applyFill="1" applyBorder="1"/>
    <xf numFmtId="164" fontId="0" fillId="10" borderId="19" xfId="0" applyNumberFormat="1" applyFill="1" applyBorder="1"/>
    <xf numFmtId="164" fontId="0" fillId="11" borderId="19" xfId="0" applyNumberFormat="1" applyFill="1" applyBorder="1"/>
    <xf numFmtId="164" fontId="0" fillId="5" borderId="19" xfId="0" applyNumberFormat="1" applyFill="1" applyBorder="1"/>
    <xf numFmtId="0" fontId="21" fillId="0" borderId="0" xfId="0" applyFont="1"/>
    <xf numFmtId="9" fontId="0" fillId="2" borderId="0" xfId="0" applyNumberFormat="1" applyFill="1"/>
    <xf numFmtId="9" fontId="0" fillId="2" borderId="0" xfId="0" applyNumberFormat="1" applyFill="1" applyAlignment="1">
      <alignment wrapText="1"/>
    </xf>
    <xf numFmtId="0" fontId="0" fillId="0" borderId="13" xfId="0" applyBorder="1"/>
    <xf numFmtId="9" fontId="11" fillId="2" borderId="0" xfId="3" applyFont="1" applyFill="1" applyAlignment="1">
      <alignment horizontal="right"/>
    </xf>
    <xf numFmtId="0" fontId="0" fillId="8" borderId="0" xfId="0" applyFill="1"/>
    <xf numFmtId="0" fontId="0" fillId="0" borderId="0" xfId="0" applyAlignment="1">
      <alignment wrapText="1"/>
    </xf>
    <xf numFmtId="9" fontId="0" fillId="2" borderId="19" xfId="0" applyNumberFormat="1" applyFill="1" applyBorder="1"/>
    <xf numFmtId="9" fontId="24" fillId="0" borderId="0" xfId="3" applyFont="1" applyAlignment="1">
      <alignment wrapText="1"/>
    </xf>
    <xf numFmtId="0" fontId="25" fillId="0" borderId="0" xfId="0" applyFont="1"/>
    <xf numFmtId="0" fontId="25" fillId="0" borderId="0" xfId="0" applyFont="1" applyAlignment="1">
      <alignment wrapText="1"/>
    </xf>
    <xf numFmtId="0" fontId="26" fillId="0" borderId="0" xfId="0" applyFont="1"/>
    <xf numFmtId="0" fontId="27" fillId="0" borderId="0" xfId="0" applyFont="1" applyAlignment="1">
      <alignment vertical="center"/>
    </xf>
    <xf numFmtId="0" fontId="6" fillId="6" borderId="9" xfId="2" quotePrefix="1" applyFill="1" applyBorder="1"/>
    <xf numFmtId="0" fontId="0" fillId="0" borderId="0" xfId="0" applyAlignment="1">
      <alignment vertical="center"/>
    </xf>
    <xf numFmtId="0" fontId="16" fillId="0" borderId="0" xfId="0" applyFont="1" applyAlignment="1">
      <alignment vertical="center"/>
    </xf>
    <xf numFmtId="0" fontId="11" fillId="0" borderId="0" xfId="0" applyFont="1" applyAlignment="1">
      <alignment vertical="center"/>
    </xf>
    <xf numFmtId="0" fontId="20" fillId="0" borderId="0" xfId="0" applyFont="1" applyAlignment="1">
      <alignment vertical="center"/>
    </xf>
    <xf numFmtId="0" fontId="2" fillId="0" borderId="0" xfId="0" applyFont="1" applyAlignment="1">
      <alignment vertical="center"/>
    </xf>
    <xf numFmtId="0" fontId="28" fillId="0" borderId="0" xfId="0" applyFont="1" applyAlignment="1">
      <alignment horizontal="left" vertical="center" indent="4"/>
    </xf>
    <xf numFmtId="0" fontId="28" fillId="0" borderId="0" xfId="0" applyFont="1" applyAlignment="1">
      <alignment horizontal="left" vertical="center" indent="9"/>
    </xf>
    <xf numFmtId="0" fontId="30" fillId="0" borderId="0" xfId="0" applyFont="1" applyAlignment="1">
      <alignment horizontal="left" vertical="center" indent="4"/>
    </xf>
    <xf numFmtId="0" fontId="32" fillId="0" borderId="0" xfId="0" applyFont="1" applyAlignment="1">
      <alignment vertical="center"/>
    </xf>
    <xf numFmtId="0" fontId="33" fillId="0" borderId="0" xfId="0" applyFont="1" applyAlignment="1">
      <alignment vertical="center"/>
    </xf>
    <xf numFmtId="0" fontId="16" fillId="10" borderId="0" xfId="0" applyFont="1" applyFill="1"/>
    <xf numFmtId="0" fontId="16" fillId="12" borderId="0" xfId="0" applyFont="1" applyFill="1"/>
    <xf numFmtId="0" fontId="34" fillId="0" borderId="0" xfId="0" applyFont="1" applyAlignment="1">
      <alignment horizontal="left" vertical="center" indent="4"/>
    </xf>
    <xf numFmtId="9" fontId="11" fillId="0" borderId="0" xfId="3" applyFont="1"/>
    <xf numFmtId="0" fontId="11" fillId="0" borderId="0" xfId="0" applyFont="1" applyAlignment="1">
      <alignment horizontal="left" vertical="center" indent="4"/>
    </xf>
    <xf numFmtId="0" fontId="0" fillId="13" borderId="0" xfId="0" applyFill="1"/>
    <xf numFmtId="9" fontId="35" fillId="0" borderId="0" xfId="3" applyFont="1" applyAlignment="1">
      <alignment wrapText="1"/>
    </xf>
    <xf numFmtId="0" fontId="36" fillId="0" borderId="0" xfId="0" applyFont="1"/>
    <xf numFmtId="0" fontId="36" fillId="0" borderId="0" xfId="0" applyFont="1" applyAlignment="1">
      <alignment wrapText="1"/>
    </xf>
    <xf numFmtId="0" fontId="37" fillId="0" borderId="0" xfId="0" applyFont="1"/>
    <xf numFmtId="0" fontId="38" fillId="0" borderId="0" xfId="0" applyFont="1" applyAlignment="1">
      <alignment vertical="center"/>
    </xf>
    <xf numFmtId="9" fontId="0" fillId="0" borderId="19" xfId="0" applyNumberFormat="1" applyBorder="1"/>
    <xf numFmtId="0" fontId="0" fillId="14" borderId="0" xfId="0" applyFill="1"/>
    <xf numFmtId="0" fontId="21" fillId="14" borderId="0" xfId="0" applyFont="1" applyFill="1"/>
    <xf numFmtId="0" fontId="16" fillId="14" borderId="0" xfId="0" applyFont="1" applyFill="1" applyAlignment="1">
      <alignment horizontal="center"/>
    </xf>
    <xf numFmtId="164" fontId="16" fillId="14" borderId="0" xfId="0" applyNumberFormat="1" applyFont="1" applyFill="1"/>
    <xf numFmtId="0" fontId="16" fillId="14" borderId="0" xfId="0" applyFont="1" applyFill="1"/>
    <xf numFmtId="1" fontId="16" fillId="14" borderId="0" xfId="0" applyNumberFormat="1" applyFont="1" applyFill="1"/>
    <xf numFmtId="164" fontId="16" fillId="14" borderId="0" xfId="3" applyNumberFormat="1" applyFont="1" applyFill="1"/>
    <xf numFmtId="0" fontId="23" fillId="8" borderId="0" xfId="0" applyFont="1" applyFill="1" applyAlignment="1">
      <alignment horizontal="center"/>
    </xf>
    <xf numFmtId="164" fontId="0" fillId="2" borderId="0" xfId="3" applyNumberFormat="1" applyFont="1" applyFill="1"/>
    <xf numFmtId="164" fontId="0" fillId="0" borderId="0" xfId="3" applyNumberFormat="1" applyFont="1"/>
    <xf numFmtId="164" fontId="0" fillId="9" borderId="0" xfId="3" applyNumberFormat="1" applyFont="1" applyFill="1"/>
    <xf numFmtId="164" fontId="0" fillId="10" borderId="0" xfId="3" applyNumberFormat="1" applyFont="1" applyFill="1"/>
    <xf numFmtId="164" fontId="0" fillId="11" borderId="0" xfId="3" applyNumberFormat="1" applyFont="1" applyFill="1"/>
    <xf numFmtId="164" fontId="0" fillId="5" borderId="18" xfId="3" applyNumberFormat="1" applyFont="1" applyFill="1" applyBorder="1"/>
    <xf numFmtId="0" fontId="16" fillId="8" borderId="19" xfId="0" applyFont="1" applyFill="1" applyBorder="1"/>
    <xf numFmtId="0" fontId="11" fillId="11" borderId="0" xfId="0" applyFont="1" applyFill="1" applyAlignment="1">
      <alignment vertical="center"/>
    </xf>
    <xf numFmtId="0" fontId="11" fillId="0" borderId="0" xfId="0" applyFont="1" applyAlignment="1">
      <alignment wrapText="1"/>
    </xf>
    <xf numFmtId="0" fontId="23" fillId="8" borderId="0" xfId="0" applyFont="1" applyFill="1"/>
    <xf numFmtId="0" fontId="11" fillId="13" borderId="0" xfId="0" applyFont="1" applyFill="1"/>
    <xf numFmtId="0" fontId="16" fillId="13" borderId="0" xfId="0" applyFont="1" applyFill="1"/>
    <xf numFmtId="0" fontId="16" fillId="13" borderId="0" xfId="0" applyFont="1" applyFill="1" applyAlignment="1">
      <alignment horizontal="center"/>
    </xf>
    <xf numFmtId="164" fontId="16" fillId="13" borderId="0" xfId="0" applyNumberFormat="1" applyFont="1" applyFill="1"/>
    <xf numFmtId="1" fontId="16" fillId="13" borderId="0" xfId="0" applyNumberFormat="1" applyFont="1" applyFill="1"/>
    <xf numFmtId="164" fontId="16" fillId="13" borderId="0" xfId="3" applyNumberFormat="1" applyFont="1" applyFill="1"/>
    <xf numFmtId="0" fontId="11" fillId="15" borderId="0" xfId="0" applyFont="1" applyFill="1"/>
    <xf numFmtId="0" fontId="16" fillId="15" borderId="0" xfId="0" applyFont="1" applyFill="1"/>
    <xf numFmtId="0" fontId="16" fillId="15" borderId="0" xfId="0" applyFont="1" applyFill="1" applyAlignment="1">
      <alignment horizontal="center"/>
    </xf>
    <xf numFmtId="164" fontId="16" fillId="15" borderId="0" xfId="0" applyNumberFormat="1" applyFont="1" applyFill="1"/>
    <xf numFmtId="1" fontId="16" fillId="15" borderId="0" xfId="0" applyNumberFormat="1" applyFont="1" applyFill="1"/>
    <xf numFmtId="164" fontId="16" fillId="15" borderId="0" xfId="3" applyNumberFormat="1" applyFont="1" applyFill="1"/>
    <xf numFmtId="0" fontId="11" fillId="5" borderId="0" xfId="0" applyFont="1" applyFill="1"/>
    <xf numFmtId="0" fontId="16" fillId="5" borderId="0" xfId="0" applyFont="1" applyFill="1"/>
    <xf numFmtId="0" fontId="16" fillId="5" borderId="0" xfId="0" applyFont="1" applyFill="1" applyAlignment="1">
      <alignment horizontal="center"/>
    </xf>
    <xf numFmtId="164" fontId="16" fillId="5" borderId="0" xfId="0" applyNumberFormat="1" applyFont="1" applyFill="1"/>
    <xf numFmtId="1" fontId="16" fillId="5" borderId="0" xfId="0" applyNumberFormat="1" applyFont="1" applyFill="1"/>
    <xf numFmtId="164" fontId="16" fillId="5" borderId="0" xfId="3" applyNumberFormat="1" applyFont="1" applyFill="1"/>
    <xf numFmtId="0" fontId="23" fillId="8" borderId="13" xfId="0" applyFont="1" applyFill="1" applyBorder="1"/>
    <xf numFmtId="0" fontId="21" fillId="0" borderId="0" xfId="0" applyFont="1" applyFill="1"/>
    <xf numFmtId="0" fontId="0" fillId="15" borderId="0" xfId="0" applyFill="1"/>
    <xf numFmtId="0" fontId="11" fillId="0" borderId="0" xfId="0" applyFont="1" applyBorder="1"/>
    <xf numFmtId="0" fontId="11" fillId="0" borderId="0" xfId="0" applyFont="1" applyFill="1"/>
    <xf numFmtId="0" fontId="16" fillId="0" borderId="0" xfId="0" applyFont="1" applyFill="1"/>
    <xf numFmtId="0" fontId="16" fillId="5" borderId="0" xfId="0" applyFont="1" applyFill="1" applyBorder="1" applyAlignment="1">
      <alignment horizontal="center"/>
    </xf>
    <xf numFmtId="0" fontId="11" fillId="0" borderId="20" xfId="0" applyFont="1" applyBorder="1"/>
    <xf numFmtId="0" fontId="11" fillId="0" borderId="13" xfId="0" applyFont="1" applyBorder="1" applyAlignment="1">
      <alignment wrapText="1"/>
    </xf>
    <xf numFmtId="0" fontId="16" fillId="0" borderId="0" xfId="0" applyFont="1" applyAlignment="1">
      <alignment wrapText="1"/>
    </xf>
    <xf numFmtId="0" fontId="16" fillId="8" borderId="0" xfId="0" applyFont="1" applyFill="1" applyBorder="1" applyAlignment="1">
      <alignment horizontal="center"/>
    </xf>
    <xf numFmtId="9" fontId="0" fillId="9" borderId="0" xfId="3" applyFont="1" applyFill="1"/>
    <xf numFmtId="9" fontId="0" fillId="9" borderId="0" xfId="0" applyNumberFormat="1" applyFill="1"/>
    <xf numFmtId="164" fontId="0" fillId="0" borderId="0" xfId="0" applyNumberFormat="1"/>
    <xf numFmtId="9" fontId="0" fillId="0" borderId="0" xfId="3" applyFont="1"/>
    <xf numFmtId="0" fontId="16" fillId="0" borderId="13" xfId="4" applyFont="1" applyBorder="1"/>
    <xf numFmtId="14" fontId="0" fillId="0" borderId="0" xfId="0" applyNumberFormat="1"/>
    <xf numFmtId="0" fontId="39" fillId="0" borderId="0" xfId="0" applyFont="1" applyAlignment="1">
      <alignment vertical="center"/>
    </xf>
    <xf numFmtId="0" fontId="40" fillId="0" borderId="0" xfId="0" applyFont="1"/>
    <xf numFmtId="164" fontId="11" fillId="0" borderId="0" xfId="3" applyNumberFormat="1" applyFont="1"/>
    <xf numFmtId="14" fontId="16" fillId="0" borderId="0" xfId="0" applyNumberFormat="1" applyFont="1"/>
    <xf numFmtId="0" fontId="11" fillId="16" borderId="0" xfId="0" applyFont="1" applyFill="1"/>
    <xf numFmtId="9" fontId="11" fillId="2" borderId="0" xfId="3" applyFont="1" applyFill="1" applyBorder="1"/>
    <xf numFmtId="9" fontId="11" fillId="9" borderId="0" xfId="3" applyFont="1" applyFill="1"/>
    <xf numFmtId="9" fontId="0" fillId="0" borderId="0" xfId="0" applyNumberFormat="1"/>
    <xf numFmtId="0" fontId="0" fillId="17" borderId="0" xfId="0" applyFill="1"/>
    <xf numFmtId="0" fontId="0" fillId="18" borderId="0" xfId="0" applyFill="1"/>
    <xf numFmtId="0" fontId="0" fillId="19" borderId="0" xfId="0" applyFill="1"/>
    <xf numFmtId="0" fontId="0" fillId="20" borderId="0" xfId="0" applyFill="1"/>
    <xf numFmtId="9" fontId="16" fillId="0" borderId="0" xfId="0" applyNumberFormat="1" applyFont="1"/>
    <xf numFmtId="9" fontId="11" fillId="0" borderId="0" xfId="0" applyNumberFormat="1" applyFont="1"/>
    <xf numFmtId="0" fontId="41" fillId="0" borderId="0" xfId="0" applyFont="1"/>
    <xf numFmtId="0" fontId="42" fillId="0" borderId="0" xfId="0" applyFont="1"/>
    <xf numFmtId="0" fontId="43" fillId="0" borderId="0" xfId="0" applyFont="1" applyAlignment="1">
      <alignment vertical="center"/>
    </xf>
    <xf numFmtId="0" fontId="44" fillId="0" borderId="0" xfId="0" applyFont="1"/>
    <xf numFmtId="0" fontId="44" fillId="0" borderId="0" xfId="0" applyFont="1" applyAlignment="1">
      <alignment vertical="center"/>
    </xf>
    <xf numFmtId="0" fontId="11" fillId="8" borderId="0" xfId="0" applyFont="1" applyFill="1" applyAlignment="1">
      <alignment vertical="center"/>
    </xf>
  </cellXfs>
  <cellStyles count="6">
    <cellStyle name="Hyperlink" xfId="2" builtinId="8"/>
    <cellStyle name="Normal" xfId="0" builtinId="0"/>
    <cellStyle name="Normal 2" xfId="1" xr:uid="{00000000-0005-0000-0000-000002000000}"/>
    <cellStyle name="Normal 3" xfId="4" xr:uid="{ECE83F17-3D47-4A54-874D-F7EFEDF605C3}"/>
    <cellStyle name="Percent" xfId="3" builtinId="5"/>
    <cellStyle name="Percent 2" xfId="5" xr:uid="{3A2217CE-A0D0-49E8-83B6-480BF688B4E2}"/>
  </cellStyles>
  <dxfs count="2">
    <dxf>
      <font>
        <b/>
        <i val="0"/>
      </font>
      <fill>
        <patternFill>
          <bgColor rgb="FFD7D7D7"/>
        </patternFill>
      </fill>
    </dxf>
    <dxf>
      <font>
        <b val="0"/>
        <i val="0"/>
      </font>
      <fill>
        <patternFill patternType="none">
          <bgColor indexed="65"/>
        </patternFill>
      </fill>
    </dxf>
  </dxfs>
  <tableStyles count="1" defaultTableStyle="TableStyleMedium9" defaultPivotStyle="PivotStyleMedium7">
    <tableStyle name="MySqlDefault" pivot="0" table="0" count="2" xr9:uid="{00000000-0011-0000-FFFF-FFFF00000000}">
      <tableStyleElement type="wholeTable" dxfId="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haredStrings" Target="sharedStrings.xml"/><Relationship Id="rId8" Type="http://schemas.openxmlformats.org/officeDocument/2006/relationships/worksheet" Target="worksheets/sheet8.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en-US"/>
              <a:t>BUS 125, PC Applications in Business</a:t>
            </a:r>
            <a:r>
              <a:rPr lang="en-US" baseline="0"/>
              <a:t>  AU18</a:t>
            </a:r>
            <a:endParaRPr lang="en-US"/>
          </a:p>
        </c:rich>
      </c:tx>
      <c:layout>
        <c:manualLayout>
          <c:xMode val="edge"/>
          <c:yMode val="edge"/>
          <c:x val="0.12480811131485277"/>
          <c:y val="7.6190476190476197E-2"/>
        </c:manualLayout>
      </c:layout>
      <c:overlay val="0"/>
      <c:spPr>
        <a:noFill/>
        <a:ln>
          <a:noFill/>
        </a:ln>
        <a:effectLst/>
      </c:spPr>
      <c:txPr>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endParaRPr lang="en-US"/>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ndard"/>
        <c:varyColors val="0"/>
        <c:ser>
          <c:idx val="0"/>
          <c:order val="0"/>
          <c:spPr>
            <a:gradFill rotWithShape="1">
              <a:gsLst>
                <a:gs pos="0">
                  <a:schemeClr val="accent1">
                    <a:tint val="100000"/>
                    <a:shade val="100000"/>
                    <a:satMod val="130000"/>
                  </a:schemeClr>
                </a:gs>
                <a:gs pos="100000">
                  <a:schemeClr val="accent1">
                    <a:tint val="50000"/>
                    <a:shade val="100000"/>
                    <a:satMod val="350000"/>
                  </a:schemeClr>
                </a:gs>
              </a:gsLst>
              <a:lin ang="16200000" scaled="0"/>
            </a:gradFill>
            <a:ln>
              <a:noFill/>
            </a:ln>
            <a:effectLst>
              <a:outerShdw blurRad="40000" dist="23000" dir="5400000" rotWithShape="0">
                <a:srgbClr val="000000">
                  <a:alpha val="35000"/>
                </a:srgbClr>
              </a:outerShdw>
            </a:effectLst>
            <a:sp3d/>
          </c:spPr>
          <c:invertIfNegative val="0"/>
          <c:dPt>
            <c:idx val="1"/>
            <c:invertIfNegative val="0"/>
            <c:bubble3D val="0"/>
            <c:spPr>
              <a:solidFill>
                <a:srgbClr val="92D050"/>
              </a:soli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01-309B-4C4B-AF06-514CD6CB4176}"/>
              </c:ext>
            </c:extLst>
          </c:dPt>
          <c:dPt>
            <c:idx val="2"/>
            <c:invertIfNegative val="0"/>
            <c:bubble3D val="0"/>
            <c:spPr>
              <a:solidFill>
                <a:schemeClr val="accent6">
                  <a:lumMod val="20000"/>
                  <a:lumOff val="80000"/>
                </a:schemeClr>
              </a:soli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03-309B-4C4B-AF06-514CD6CB4176}"/>
              </c:ext>
            </c:extLst>
          </c:dPt>
          <c:dPt>
            <c:idx val="3"/>
            <c:invertIfNegative val="0"/>
            <c:bubble3D val="0"/>
            <c:spPr>
              <a:solidFill>
                <a:schemeClr val="bg1">
                  <a:lumMod val="85000"/>
                </a:schemeClr>
              </a:soli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05-309B-4C4B-AF06-514CD6CB4176}"/>
              </c:ext>
            </c:extLst>
          </c:dPt>
          <c:dLbls>
            <c:dLbl>
              <c:idx val="0"/>
              <c:layout>
                <c:manualLayout>
                  <c:x val="8.3333333333333332E-3"/>
                  <c:y val="-5.092592592592592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309B-4C4B-AF06-514CD6CB4176}"/>
                </c:ext>
              </c:extLst>
            </c:dLbl>
            <c:dLbl>
              <c:idx val="1"/>
              <c:layout>
                <c:manualLayout>
                  <c:x val="1.9444444444444497E-2"/>
                  <c:y val="-3.240740740740748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09B-4C4B-AF06-514CD6CB4176}"/>
                </c:ext>
              </c:extLst>
            </c:dLbl>
            <c:dLbl>
              <c:idx val="2"/>
              <c:layout>
                <c:manualLayout>
                  <c:x val="1.1111111111111112E-2"/>
                  <c:y val="-4.166666666666666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09B-4C4B-AF06-514CD6CB4176}"/>
                </c:ext>
              </c:extLst>
            </c:dLbl>
            <c:dLbl>
              <c:idx val="3"/>
              <c:layout>
                <c:manualLayout>
                  <c:x val="1.3888888888888888E-2"/>
                  <c:y val="-3.240740740740748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09B-4C4B-AF06-514CD6CB4176}"/>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Lit>
              <c:ptCount val="4"/>
              <c:pt idx="0">
                <c:v>Word Processing</c:v>
              </c:pt>
              <c:pt idx="1">
                <c:v>Spreadsheets</c:v>
              </c:pt>
              <c:pt idx="2">
                <c:v>Presentations</c:v>
              </c:pt>
              <c:pt idx="3">
                <c:v>Hardware &amp; Software</c:v>
              </c:pt>
            </c:strLit>
          </c:cat>
          <c:val>
            <c:numLit>
              <c:formatCode>General</c:formatCode>
              <c:ptCount val="4"/>
              <c:pt idx="0">
                <c:v>0.92309967320261421</c:v>
              </c:pt>
              <c:pt idx="1">
                <c:v>0.78837019230769234</c:v>
              </c:pt>
              <c:pt idx="2">
                <c:v>0.92204365079365092</c:v>
              </c:pt>
              <c:pt idx="3">
                <c:v>0.85036549707602349</c:v>
              </c:pt>
            </c:numLit>
          </c:val>
          <c:extLst>
            <c:ext xmlns:c16="http://schemas.microsoft.com/office/drawing/2014/chart" uri="{C3380CC4-5D6E-409C-BE32-E72D297353CC}">
              <c16:uniqueId val="{00000007-309B-4C4B-AF06-514CD6CB4176}"/>
            </c:ext>
          </c:extLst>
        </c:ser>
        <c:dLbls>
          <c:showLegendKey val="0"/>
          <c:showVal val="0"/>
          <c:showCatName val="0"/>
          <c:showSerName val="0"/>
          <c:showPercent val="0"/>
          <c:showBubbleSize val="0"/>
        </c:dLbls>
        <c:gapWidth val="150"/>
        <c:shape val="box"/>
        <c:axId val="1552033648"/>
        <c:axId val="1552035376"/>
        <c:axId val="1551945120"/>
      </c:bar3DChart>
      <c:catAx>
        <c:axId val="1552033648"/>
        <c:scaling>
          <c:orientation val="minMax"/>
        </c:scaling>
        <c:delete val="0"/>
        <c:axPos val="b"/>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1552035376"/>
        <c:crosses val="autoZero"/>
        <c:auto val="1"/>
        <c:lblAlgn val="ctr"/>
        <c:lblOffset val="100"/>
        <c:noMultiLvlLbl val="0"/>
      </c:catAx>
      <c:valAx>
        <c:axId val="1552035376"/>
        <c:scaling>
          <c:orientation val="minMax"/>
        </c:scaling>
        <c:delete val="0"/>
        <c:axPos val="l"/>
        <c:majorGridlines>
          <c:spPr>
            <a:ln w="9525" cap="flat" cmpd="sng" algn="ctr">
              <a:solidFill>
                <a:schemeClr val="tx2">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1552033648"/>
        <c:crosses val="autoZero"/>
        <c:crossBetween val="between"/>
      </c:valAx>
      <c:serAx>
        <c:axId val="1551945120"/>
        <c:scaling>
          <c:orientation val="minMax"/>
        </c:scaling>
        <c:delete val="1"/>
        <c:axPos val="b"/>
        <c:majorTickMark val="none"/>
        <c:minorTickMark val="none"/>
        <c:tickLblPos val="nextTo"/>
        <c:crossAx val="1552035376"/>
        <c:crosses val="autoZero"/>
      </c:ser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en-US"/>
              <a:t>BUS 125, PC Applications in Business AU 19</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endParaRPr lang="en-US"/>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ndard"/>
        <c:varyColors val="0"/>
        <c:ser>
          <c:idx val="0"/>
          <c:order val="0"/>
          <c:spPr>
            <a:gradFill rotWithShape="1">
              <a:gsLst>
                <a:gs pos="0">
                  <a:schemeClr val="accent1">
                    <a:tint val="100000"/>
                    <a:shade val="100000"/>
                    <a:satMod val="130000"/>
                  </a:schemeClr>
                </a:gs>
                <a:gs pos="100000">
                  <a:schemeClr val="accent1">
                    <a:tint val="50000"/>
                    <a:shade val="100000"/>
                    <a:satMod val="350000"/>
                  </a:schemeClr>
                </a:gs>
              </a:gsLst>
              <a:lin ang="16200000" scaled="0"/>
            </a:gradFill>
            <a:ln>
              <a:noFill/>
            </a:ln>
            <a:effectLst>
              <a:outerShdw blurRad="40000" dist="23000" dir="5400000" rotWithShape="0">
                <a:srgbClr val="000000">
                  <a:alpha val="35000"/>
                </a:srgbClr>
              </a:outerShdw>
            </a:effectLst>
            <a:sp3d/>
          </c:spPr>
          <c:invertIfNegative val="0"/>
          <c:dPt>
            <c:idx val="1"/>
            <c:invertIfNegative val="0"/>
            <c:bubble3D val="0"/>
            <c:spPr>
              <a:solidFill>
                <a:srgbClr val="92D050"/>
              </a:soli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01-5130-4C5D-90DF-91E9D86E3F12}"/>
              </c:ext>
            </c:extLst>
          </c:dPt>
          <c:dPt>
            <c:idx val="2"/>
            <c:invertIfNegative val="0"/>
            <c:bubble3D val="0"/>
            <c:spPr>
              <a:solidFill>
                <a:schemeClr val="accent6">
                  <a:lumMod val="20000"/>
                  <a:lumOff val="80000"/>
                </a:schemeClr>
              </a:soli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03-5130-4C5D-90DF-91E9D86E3F12}"/>
              </c:ext>
            </c:extLst>
          </c:dPt>
          <c:dPt>
            <c:idx val="3"/>
            <c:invertIfNegative val="0"/>
            <c:bubble3D val="0"/>
            <c:spPr>
              <a:solidFill>
                <a:schemeClr val="bg1">
                  <a:lumMod val="85000"/>
                </a:schemeClr>
              </a:soli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05-5130-4C5D-90DF-91E9D86E3F12}"/>
              </c:ext>
            </c:extLst>
          </c:dPt>
          <c:dLbls>
            <c:dLbl>
              <c:idx val="0"/>
              <c:layout>
                <c:manualLayout>
                  <c:x val="8.3333333333333332E-3"/>
                  <c:y val="-5.092592592592592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5130-4C5D-90DF-91E9D86E3F12}"/>
                </c:ext>
              </c:extLst>
            </c:dLbl>
            <c:dLbl>
              <c:idx val="1"/>
              <c:layout>
                <c:manualLayout>
                  <c:x val="1.9444444444444497E-2"/>
                  <c:y val="-3.240740740740748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130-4C5D-90DF-91E9D86E3F12}"/>
                </c:ext>
              </c:extLst>
            </c:dLbl>
            <c:dLbl>
              <c:idx val="2"/>
              <c:layout>
                <c:manualLayout>
                  <c:x val="1.1111111111111112E-2"/>
                  <c:y val="-4.166666666666666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130-4C5D-90DF-91E9D86E3F12}"/>
                </c:ext>
              </c:extLst>
            </c:dLbl>
            <c:dLbl>
              <c:idx val="3"/>
              <c:layout>
                <c:manualLayout>
                  <c:x val="1.3888888888888888E-2"/>
                  <c:y val="-3.240740740740748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130-4C5D-90DF-91E9D86E3F12}"/>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('125Res'!$C$40,'125Res'!$E$40,'125Res'!$G$40,'125Res'!$I$40)</c:f>
              <c:strCache>
                <c:ptCount val="4"/>
                <c:pt idx="0">
                  <c:v>Word Processing</c:v>
                </c:pt>
                <c:pt idx="1">
                  <c:v>Spreadsheets</c:v>
                </c:pt>
                <c:pt idx="2">
                  <c:v>Presentations</c:v>
                </c:pt>
                <c:pt idx="3">
                  <c:v>Hardware &amp; Software</c:v>
                </c:pt>
              </c:strCache>
            </c:strRef>
          </c:cat>
          <c:val>
            <c:numRef>
              <c:f>('125Res'!$C$51,'125Res'!$E$51,'125Res'!$G$51,'125Res'!$I$51)</c:f>
              <c:numCache>
                <c:formatCode>0.0%</c:formatCode>
                <c:ptCount val="4"/>
                <c:pt idx="0">
                  <c:v>0.93137500000000006</c:v>
                </c:pt>
                <c:pt idx="1">
                  <c:v>0.88650000000000007</c:v>
                </c:pt>
                <c:pt idx="2">
                  <c:v>0.91775000000000007</c:v>
                </c:pt>
                <c:pt idx="3">
                  <c:v>0.86962500000000009</c:v>
                </c:pt>
              </c:numCache>
            </c:numRef>
          </c:val>
          <c:extLst>
            <c:ext xmlns:c16="http://schemas.microsoft.com/office/drawing/2014/chart" uri="{C3380CC4-5D6E-409C-BE32-E72D297353CC}">
              <c16:uniqueId val="{00000007-5130-4C5D-90DF-91E9D86E3F12}"/>
            </c:ext>
          </c:extLst>
        </c:ser>
        <c:dLbls>
          <c:showLegendKey val="0"/>
          <c:showVal val="0"/>
          <c:showCatName val="0"/>
          <c:showSerName val="0"/>
          <c:showPercent val="0"/>
          <c:showBubbleSize val="0"/>
        </c:dLbls>
        <c:gapWidth val="150"/>
        <c:shape val="box"/>
        <c:axId val="1552033648"/>
        <c:axId val="1552035376"/>
        <c:axId val="1551945120"/>
      </c:bar3DChart>
      <c:catAx>
        <c:axId val="1552033648"/>
        <c:scaling>
          <c:orientation val="minMax"/>
        </c:scaling>
        <c:delete val="0"/>
        <c:axPos val="b"/>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1552035376"/>
        <c:crosses val="autoZero"/>
        <c:auto val="1"/>
        <c:lblAlgn val="ctr"/>
        <c:lblOffset val="100"/>
        <c:noMultiLvlLbl val="0"/>
      </c:catAx>
      <c:valAx>
        <c:axId val="1552035376"/>
        <c:scaling>
          <c:orientation val="minMax"/>
        </c:scaling>
        <c:delete val="0"/>
        <c:axPos val="l"/>
        <c:majorGridlines>
          <c:spPr>
            <a:ln w="9525" cap="flat" cmpd="sng" algn="ctr">
              <a:solidFill>
                <a:schemeClr val="tx2">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1552033648"/>
        <c:crosses val="autoZero"/>
        <c:crossBetween val="between"/>
      </c:valAx>
      <c:serAx>
        <c:axId val="1551945120"/>
        <c:scaling>
          <c:orientation val="minMax"/>
        </c:scaling>
        <c:delete val="1"/>
        <c:axPos val="b"/>
        <c:majorTickMark val="none"/>
        <c:minorTickMark val="none"/>
        <c:tickLblPos val="nextTo"/>
        <c:crossAx val="1552035376"/>
        <c:crosses val="autoZero"/>
      </c:ser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en-US"/>
              <a:t>BUS 125, PC Applications in Business</a:t>
            </a:r>
            <a:r>
              <a:rPr lang="en-US" baseline="0"/>
              <a:t>  AU17</a:t>
            </a:r>
            <a:endParaRPr lang="en-US"/>
          </a:p>
        </c:rich>
      </c:tx>
      <c:layout>
        <c:manualLayout>
          <c:xMode val="edge"/>
          <c:yMode val="edge"/>
          <c:x val="0.12480811131485277"/>
          <c:y val="7.6190476190476197E-2"/>
        </c:manualLayout>
      </c:layout>
      <c:overlay val="0"/>
      <c:spPr>
        <a:noFill/>
        <a:ln>
          <a:noFill/>
        </a:ln>
        <a:effectLst/>
      </c:spPr>
      <c:txPr>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endParaRPr lang="en-US"/>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ndard"/>
        <c:varyColors val="0"/>
        <c:ser>
          <c:idx val="0"/>
          <c:order val="0"/>
          <c:spPr>
            <a:gradFill rotWithShape="1">
              <a:gsLst>
                <a:gs pos="0">
                  <a:schemeClr val="accent1">
                    <a:tint val="100000"/>
                    <a:shade val="100000"/>
                    <a:satMod val="130000"/>
                  </a:schemeClr>
                </a:gs>
                <a:gs pos="100000">
                  <a:schemeClr val="accent1">
                    <a:tint val="50000"/>
                    <a:shade val="100000"/>
                    <a:satMod val="350000"/>
                  </a:schemeClr>
                </a:gs>
              </a:gsLst>
              <a:lin ang="16200000" scaled="0"/>
            </a:gradFill>
            <a:ln>
              <a:noFill/>
            </a:ln>
            <a:effectLst>
              <a:outerShdw blurRad="40000" dist="23000" dir="5400000" rotWithShape="0">
                <a:srgbClr val="000000">
                  <a:alpha val="35000"/>
                </a:srgbClr>
              </a:outerShdw>
            </a:effectLst>
            <a:sp3d/>
          </c:spPr>
          <c:invertIfNegative val="0"/>
          <c:dPt>
            <c:idx val="1"/>
            <c:invertIfNegative val="0"/>
            <c:bubble3D val="0"/>
            <c:spPr>
              <a:solidFill>
                <a:srgbClr val="92D050"/>
              </a:soli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01-6B40-43D1-8B8C-1907994E2B86}"/>
              </c:ext>
            </c:extLst>
          </c:dPt>
          <c:dPt>
            <c:idx val="2"/>
            <c:invertIfNegative val="0"/>
            <c:bubble3D val="0"/>
            <c:spPr>
              <a:solidFill>
                <a:schemeClr val="accent6">
                  <a:lumMod val="20000"/>
                  <a:lumOff val="80000"/>
                </a:schemeClr>
              </a:soli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03-6B40-43D1-8B8C-1907994E2B86}"/>
              </c:ext>
            </c:extLst>
          </c:dPt>
          <c:dPt>
            <c:idx val="3"/>
            <c:invertIfNegative val="0"/>
            <c:bubble3D val="0"/>
            <c:spPr>
              <a:solidFill>
                <a:schemeClr val="bg1">
                  <a:lumMod val="85000"/>
                </a:schemeClr>
              </a:soli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05-6B40-43D1-8B8C-1907994E2B86}"/>
              </c:ext>
            </c:extLst>
          </c:dPt>
          <c:dLbls>
            <c:dLbl>
              <c:idx val="0"/>
              <c:layout>
                <c:manualLayout>
                  <c:x val="8.3333333333333332E-3"/>
                  <c:y val="-5.092592592592592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6B40-43D1-8B8C-1907994E2B86}"/>
                </c:ext>
              </c:extLst>
            </c:dLbl>
            <c:dLbl>
              <c:idx val="1"/>
              <c:layout>
                <c:manualLayout>
                  <c:x val="1.9444444444444497E-2"/>
                  <c:y val="-3.240740740740748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B40-43D1-8B8C-1907994E2B86}"/>
                </c:ext>
              </c:extLst>
            </c:dLbl>
            <c:dLbl>
              <c:idx val="2"/>
              <c:layout>
                <c:manualLayout>
                  <c:x val="1.1111111111111112E-2"/>
                  <c:y val="-4.166666666666666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B40-43D1-8B8C-1907994E2B86}"/>
                </c:ext>
              </c:extLst>
            </c:dLbl>
            <c:dLbl>
              <c:idx val="3"/>
              <c:layout>
                <c:manualLayout>
                  <c:x val="1.3888888888888888E-2"/>
                  <c:y val="-3.240740740740748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6B40-43D1-8B8C-1907994E2B8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('125Res'!$C$1,'125Res'!$E$1,'125Res'!$G$1,'125Res'!$I$1)</c:f>
              <c:strCache>
                <c:ptCount val="4"/>
                <c:pt idx="0">
                  <c:v>Word Processing</c:v>
                </c:pt>
                <c:pt idx="1">
                  <c:v>Spreadsheets</c:v>
                </c:pt>
                <c:pt idx="2">
                  <c:v>Presentations</c:v>
                </c:pt>
                <c:pt idx="3">
                  <c:v>Hardware &amp; Software</c:v>
                </c:pt>
              </c:strCache>
            </c:strRef>
          </c:cat>
          <c:val>
            <c:numRef>
              <c:f>('125Res'!$C$11,'125Res'!$E$11,'125Res'!$G$11,'125Res'!$I$11)</c:f>
              <c:numCache>
                <c:formatCode>0.0%</c:formatCode>
                <c:ptCount val="4"/>
                <c:pt idx="0">
                  <c:v>0.931077777777778</c:v>
                </c:pt>
                <c:pt idx="1">
                  <c:v>0.84692063492063485</c:v>
                </c:pt>
                <c:pt idx="2">
                  <c:v>0.90386507936507932</c:v>
                </c:pt>
                <c:pt idx="3">
                  <c:v>0.86677777777777787</c:v>
                </c:pt>
              </c:numCache>
            </c:numRef>
          </c:val>
          <c:extLst>
            <c:ext xmlns:c16="http://schemas.microsoft.com/office/drawing/2014/chart" uri="{C3380CC4-5D6E-409C-BE32-E72D297353CC}">
              <c16:uniqueId val="{00000007-6B40-43D1-8B8C-1907994E2B86}"/>
            </c:ext>
          </c:extLst>
        </c:ser>
        <c:dLbls>
          <c:showLegendKey val="0"/>
          <c:showVal val="0"/>
          <c:showCatName val="0"/>
          <c:showSerName val="0"/>
          <c:showPercent val="0"/>
          <c:showBubbleSize val="0"/>
        </c:dLbls>
        <c:gapWidth val="150"/>
        <c:shape val="box"/>
        <c:axId val="1552033648"/>
        <c:axId val="1552035376"/>
        <c:axId val="1551945120"/>
      </c:bar3DChart>
      <c:catAx>
        <c:axId val="1552033648"/>
        <c:scaling>
          <c:orientation val="minMax"/>
        </c:scaling>
        <c:delete val="0"/>
        <c:axPos val="b"/>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1552035376"/>
        <c:crosses val="autoZero"/>
        <c:auto val="1"/>
        <c:lblAlgn val="ctr"/>
        <c:lblOffset val="100"/>
        <c:noMultiLvlLbl val="0"/>
      </c:catAx>
      <c:valAx>
        <c:axId val="1552035376"/>
        <c:scaling>
          <c:orientation val="minMax"/>
        </c:scaling>
        <c:delete val="0"/>
        <c:axPos val="l"/>
        <c:majorGridlines>
          <c:spPr>
            <a:ln w="9525" cap="flat" cmpd="sng" algn="ctr">
              <a:solidFill>
                <a:schemeClr val="tx2">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1552033648"/>
        <c:crosses val="autoZero"/>
        <c:crossBetween val="between"/>
      </c:valAx>
      <c:serAx>
        <c:axId val="1551945120"/>
        <c:scaling>
          <c:orientation val="minMax"/>
        </c:scaling>
        <c:delete val="1"/>
        <c:axPos val="b"/>
        <c:majorTickMark val="none"/>
        <c:minorTickMark val="none"/>
        <c:tickLblPos val="nextTo"/>
        <c:crossAx val="1552035376"/>
        <c:crosses val="autoZero"/>
      </c:ser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0">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2.xml><?xml version="1.0" encoding="utf-8"?>
<cs:chartStyle xmlns:cs="http://schemas.microsoft.com/office/drawing/2012/chartStyle" xmlns:a="http://schemas.openxmlformats.org/drawingml/2006/main" id="290">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3.xml><?xml version="1.0" encoding="utf-8"?>
<cs:chartStyle xmlns:cs="http://schemas.microsoft.com/office/drawing/2012/chartStyle" xmlns:a="http://schemas.openxmlformats.org/drawingml/2006/main" id="290">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0</xdr:col>
      <xdr:colOff>0</xdr:colOff>
      <xdr:row>1</xdr:row>
      <xdr:rowOff>12700</xdr:rowOff>
    </xdr:from>
    <xdr:ext cx="2000250" cy="539750"/>
    <xdr:sp macro="" textlink="">
      <xdr:nvSpPr>
        <xdr:cNvPr id="2" name="Rectangle 1">
          <a:extLst>
            <a:ext uri="{FF2B5EF4-FFF2-40B4-BE49-F238E27FC236}">
              <a16:creationId xmlns:a16="http://schemas.microsoft.com/office/drawing/2014/main" id="{00000000-0008-0000-0000-000002000000}"/>
            </a:ext>
          </a:extLst>
        </xdr:cNvPr>
        <xdr:cNvSpPr/>
      </xdr:nvSpPr>
      <xdr:spPr>
        <a:xfrm>
          <a:off x="0" y="336550"/>
          <a:ext cx="2000250" cy="539750"/>
        </a:xfrm>
        <a:prstGeom prst="rect">
          <a:avLst/>
        </a:prstGeom>
        <a:noFill/>
      </xdr:spPr>
      <xdr:txBody>
        <a:bodyPr wrap="none" lIns="91440" tIns="45720" rIns="91440" bIns="45720">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lang="en-US" sz="3600" b="1" cap="none" spc="0">
              <a:ln w="22225">
                <a:solidFill>
                  <a:schemeClr val="accent2"/>
                </a:solidFill>
                <a:prstDash val="solid"/>
              </a:ln>
              <a:solidFill>
                <a:schemeClr val="accent2">
                  <a:lumMod val="40000"/>
                  <a:lumOff val="60000"/>
                </a:schemeClr>
              </a:solidFill>
              <a:effectLst/>
            </a:rPr>
            <a:t>Form B</a:t>
          </a:r>
          <a:r>
            <a:rPr lang="en-US" sz="3600" b="1" cap="none" spc="0" baseline="30000">
              <a:ln w="22225">
                <a:solidFill>
                  <a:schemeClr val="accent2"/>
                </a:solidFill>
                <a:prstDash val="solid"/>
              </a:ln>
              <a:solidFill>
                <a:schemeClr val="accent2">
                  <a:lumMod val="40000"/>
                  <a:lumOff val="60000"/>
                </a:schemeClr>
              </a:solidFill>
              <a:effectLst/>
            </a:rPr>
            <a:t>2</a:t>
          </a:r>
          <a:r>
            <a:rPr lang="en-US" sz="1400">
              <a:solidFill>
                <a:srgbClr val="C00000"/>
              </a:solidFill>
              <a:effectLst/>
              <a:latin typeface="+mn-lt"/>
              <a:ea typeface="+mn-ea"/>
              <a:cs typeface="+mn-cs"/>
            </a:rPr>
            <a:t>©</a:t>
          </a:r>
        </a:p>
        <a:p>
          <a:pPr algn="ctr"/>
          <a:endParaRPr lang="en-US" sz="3600" b="1" cap="none" spc="0" baseline="30000">
            <a:ln w="22225">
              <a:solidFill>
                <a:schemeClr val="accent2"/>
              </a:solidFill>
              <a:prstDash val="solid"/>
            </a:ln>
            <a:solidFill>
              <a:schemeClr val="accent2">
                <a:lumMod val="40000"/>
                <a:lumOff val="60000"/>
              </a:schemeClr>
            </a:solidFill>
            <a:effectLst/>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10</xdr:col>
      <xdr:colOff>0</xdr:colOff>
      <xdr:row>18</xdr:row>
      <xdr:rowOff>0</xdr:rowOff>
    </xdr:from>
    <xdr:to>
      <xdr:col>15</xdr:col>
      <xdr:colOff>444500</xdr:colOff>
      <xdr:row>30</xdr:row>
      <xdr:rowOff>57150</xdr:rowOff>
    </xdr:to>
    <xdr:graphicFrame macro="">
      <xdr:nvGraphicFramePr>
        <xdr:cNvPr id="2" name="Chart 1">
          <a:extLst>
            <a:ext uri="{FF2B5EF4-FFF2-40B4-BE49-F238E27FC236}">
              <a16:creationId xmlns:a16="http://schemas.microsoft.com/office/drawing/2014/main" id="{3C85BA0B-6F24-47A7-BD51-81634D86D5B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152400</xdr:colOff>
      <xdr:row>38</xdr:row>
      <xdr:rowOff>190500</xdr:rowOff>
    </xdr:from>
    <xdr:to>
      <xdr:col>15</xdr:col>
      <xdr:colOff>596900</xdr:colOff>
      <xdr:row>51</xdr:row>
      <xdr:rowOff>47625</xdr:rowOff>
    </xdr:to>
    <xdr:graphicFrame macro="">
      <xdr:nvGraphicFramePr>
        <xdr:cNvPr id="3" name="Chart 2">
          <a:extLst>
            <a:ext uri="{FF2B5EF4-FFF2-40B4-BE49-F238E27FC236}">
              <a16:creationId xmlns:a16="http://schemas.microsoft.com/office/drawing/2014/main" id="{DE32D7F4-9D2F-49CE-92AC-853DAAEF6F7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0</xdr:row>
      <xdr:rowOff>0</xdr:rowOff>
    </xdr:from>
    <xdr:to>
      <xdr:col>15</xdr:col>
      <xdr:colOff>444500</xdr:colOff>
      <xdr:row>12</xdr:row>
      <xdr:rowOff>57150</xdr:rowOff>
    </xdr:to>
    <xdr:graphicFrame macro="">
      <xdr:nvGraphicFramePr>
        <xdr:cNvPr id="4" name="Chart 3">
          <a:extLst>
            <a:ext uri="{FF2B5EF4-FFF2-40B4-BE49-F238E27FC236}">
              <a16:creationId xmlns:a16="http://schemas.microsoft.com/office/drawing/2014/main" id="{DD2001C2-7CA5-452A-AF91-C2F636EFE9E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5" tint="-0.249977111117893"/>
    <pageSetUpPr fitToPage="1"/>
  </sheetPr>
  <dimension ref="A1:K29"/>
  <sheetViews>
    <sheetView tabSelected="1" workbookViewId="0">
      <pane xSplit="1" ySplit="2" topLeftCell="B3" activePane="bottomRight" state="frozen"/>
      <selection pane="topRight" activeCell="B1" sqref="B1"/>
      <selection pane="bottomLeft" activeCell="A3" sqref="A3"/>
      <selection pane="bottomRight"/>
    </sheetView>
  </sheetViews>
  <sheetFormatPr defaultColWidth="11" defaultRowHeight="14.25"/>
  <cols>
    <col min="1" max="1" width="23.375" style="4" customWidth="1"/>
    <col min="2" max="2" width="10.5" style="5" customWidth="1"/>
    <col min="3" max="3" width="12" style="5" customWidth="1"/>
    <col min="4" max="4" width="15.125" style="4" customWidth="1"/>
    <col min="5" max="5" width="37.875" style="4" customWidth="1"/>
    <col min="6" max="6" width="15.5" style="4" customWidth="1"/>
    <col min="7" max="7" width="12.875" style="4" customWidth="1"/>
    <col min="8" max="8" width="12.125" style="4" customWidth="1"/>
    <col min="9" max="9" width="12.375" style="4" customWidth="1"/>
    <col min="10" max="10" width="16.625" style="4" customWidth="1"/>
    <col min="11" max="16384" width="11" style="4"/>
  </cols>
  <sheetData>
    <row r="1" spans="1:11" ht="25.5">
      <c r="A1" s="27" t="s">
        <v>127</v>
      </c>
      <c r="B1" s="28"/>
      <c r="C1" s="29"/>
      <c r="D1" s="27" t="s">
        <v>128</v>
      </c>
      <c r="E1" s="28"/>
      <c r="F1" s="28"/>
      <c r="G1" s="30"/>
      <c r="H1" s="28"/>
      <c r="I1" s="28"/>
      <c r="J1" s="28"/>
    </row>
    <row r="2" spans="1:11" s="6" customFormat="1" ht="74.099999999999994" customHeight="1">
      <c r="A2" s="31" t="s">
        <v>18</v>
      </c>
      <c r="B2" s="32" t="s">
        <v>129</v>
      </c>
      <c r="C2" s="32" t="s">
        <v>130</v>
      </c>
      <c r="D2" s="32" t="s">
        <v>131</v>
      </c>
      <c r="E2" s="32" t="s">
        <v>19</v>
      </c>
      <c r="F2" s="32" t="s">
        <v>20</v>
      </c>
      <c r="G2" s="32" t="s">
        <v>21</v>
      </c>
      <c r="H2" s="32" t="s">
        <v>126</v>
      </c>
      <c r="I2" s="32" t="s">
        <v>22</v>
      </c>
      <c r="J2" s="32" t="s">
        <v>0</v>
      </c>
      <c r="K2" s="4"/>
    </row>
    <row r="3" spans="1:11" ht="15.75" customHeight="1">
      <c r="A3" s="33" t="s">
        <v>411</v>
      </c>
      <c r="B3" s="34">
        <v>2</v>
      </c>
      <c r="C3" s="34">
        <v>4</v>
      </c>
      <c r="D3" s="36" t="s">
        <v>91</v>
      </c>
      <c r="E3" s="37" t="s">
        <v>47</v>
      </c>
      <c r="F3" s="128" t="s">
        <v>412</v>
      </c>
      <c r="G3" s="33" t="s">
        <v>60</v>
      </c>
      <c r="H3" s="37" t="s">
        <v>413</v>
      </c>
      <c r="I3" s="37" t="s">
        <v>414</v>
      </c>
      <c r="J3" s="33" t="s">
        <v>1</v>
      </c>
    </row>
    <row r="4" spans="1:11" ht="15.75" customHeight="1">
      <c r="A4" s="33" t="s">
        <v>2</v>
      </c>
      <c r="B4" s="34">
        <v>4</v>
      </c>
      <c r="C4" s="34">
        <v>1</v>
      </c>
      <c r="D4" s="37" t="s">
        <v>50</v>
      </c>
      <c r="E4" s="37" t="s">
        <v>453</v>
      </c>
      <c r="F4" s="128" t="s">
        <v>235</v>
      </c>
      <c r="G4" s="33" t="s">
        <v>60</v>
      </c>
      <c r="H4" s="37" t="s">
        <v>100</v>
      </c>
      <c r="I4" s="37" t="s">
        <v>113</v>
      </c>
      <c r="J4" s="33" t="s">
        <v>14</v>
      </c>
    </row>
    <row r="5" spans="1:11" ht="15.75" customHeight="1">
      <c r="A5" s="33" t="s">
        <v>3</v>
      </c>
      <c r="B5" s="34">
        <v>5</v>
      </c>
      <c r="C5" s="34">
        <v>3</v>
      </c>
      <c r="D5" s="37" t="s">
        <v>38</v>
      </c>
      <c r="E5" s="37" t="s">
        <v>62</v>
      </c>
      <c r="F5" s="128" t="s">
        <v>236</v>
      </c>
      <c r="G5" s="33" t="s">
        <v>61</v>
      </c>
      <c r="H5" s="37" t="s">
        <v>101</v>
      </c>
      <c r="I5" s="37" t="s">
        <v>114</v>
      </c>
      <c r="J5" s="33" t="s">
        <v>14</v>
      </c>
    </row>
    <row r="6" spans="1:11" ht="15.75" customHeight="1">
      <c r="A6" s="33" t="s">
        <v>4</v>
      </c>
      <c r="B6" s="34">
        <v>1</v>
      </c>
      <c r="C6" s="34">
        <v>3</v>
      </c>
      <c r="D6" s="37" t="s">
        <v>38</v>
      </c>
      <c r="E6" s="37" t="s">
        <v>30</v>
      </c>
      <c r="F6" s="128" t="s">
        <v>237</v>
      </c>
      <c r="G6" s="33" t="s">
        <v>61</v>
      </c>
      <c r="H6" s="37" t="s">
        <v>97</v>
      </c>
      <c r="I6" s="37" t="s">
        <v>96</v>
      </c>
      <c r="J6" s="33" t="s">
        <v>1</v>
      </c>
    </row>
    <row r="7" spans="1:11" ht="15.75" customHeight="1">
      <c r="A7" s="33" t="s">
        <v>5</v>
      </c>
      <c r="B7" s="38">
        <v>3</v>
      </c>
      <c r="C7" s="34">
        <v>1</v>
      </c>
      <c r="D7" s="36" t="s">
        <v>50</v>
      </c>
      <c r="E7" s="37" t="s">
        <v>94</v>
      </c>
      <c r="F7" s="128" t="s">
        <v>238</v>
      </c>
      <c r="G7" s="33" t="s">
        <v>60</v>
      </c>
      <c r="H7" s="37" t="s">
        <v>98</v>
      </c>
      <c r="I7" s="37" t="s">
        <v>99</v>
      </c>
      <c r="J7" s="33" t="s">
        <v>15</v>
      </c>
    </row>
    <row r="8" spans="1:11" ht="15.75" customHeight="1">
      <c r="A8" s="33" t="s">
        <v>6</v>
      </c>
      <c r="B8" s="34">
        <v>1</v>
      </c>
      <c r="C8" s="34">
        <v>1</v>
      </c>
      <c r="D8" s="35" t="s">
        <v>42</v>
      </c>
      <c r="E8" s="36" t="s">
        <v>84</v>
      </c>
      <c r="F8" s="128" t="s">
        <v>239</v>
      </c>
      <c r="G8" s="33" t="s">
        <v>60</v>
      </c>
      <c r="H8" s="37" t="s">
        <v>102</v>
      </c>
      <c r="I8" s="37" t="s">
        <v>115</v>
      </c>
      <c r="J8" s="33" t="s">
        <v>16</v>
      </c>
    </row>
    <row r="9" spans="1:11" ht="15.75" customHeight="1">
      <c r="A9" s="33" t="s">
        <v>7</v>
      </c>
      <c r="B9" s="34">
        <v>5</v>
      </c>
      <c r="C9" s="34">
        <v>3</v>
      </c>
      <c r="D9" s="35" t="s">
        <v>38</v>
      </c>
      <c r="E9" s="36" t="s">
        <v>85</v>
      </c>
      <c r="F9" s="128" t="s">
        <v>240</v>
      </c>
      <c r="G9" s="33" t="s">
        <v>60</v>
      </c>
      <c r="H9" s="37" t="s">
        <v>103</v>
      </c>
      <c r="I9" s="37" t="s">
        <v>116</v>
      </c>
      <c r="J9" s="33" t="s">
        <v>16</v>
      </c>
    </row>
    <row r="10" spans="1:11" ht="15.75" customHeight="1">
      <c r="A10" s="33" t="s">
        <v>8</v>
      </c>
      <c r="B10" s="38">
        <v>3</v>
      </c>
      <c r="C10" s="34">
        <v>1</v>
      </c>
      <c r="D10" s="36" t="s">
        <v>67</v>
      </c>
      <c r="E10" s="36" t="s">
        <v>87</v>
      </c>
      <c r="F10" s="128" t="s">
        <v>241</v>
      </c>
      <c r="G10" s="33" t="s">
        <v>61</v>
      </c>
      <c r="H10" s="37" t="s">
        <v>104</v>
      </c>
      <c r="I10" s="37" t="s">
        <v>117</v>
      </c>
      <c r="J10" s="33" t="s">
        <v>15</v>
      </c>
    </row>
    <row r="11" spans="1:11" ht="15.75" customHeight="1">
      <c r="A11" s="33" t="s">
        <v>416</v>
      </c>
      <c r="B11" s="38">
        <v>3</v>
      </c>
      <c r="C11" s="34">
        <v>1</v>
      </c>
      <c r="D11" s="37" t="s">
        <v>42</v>
      </c>
      <c r="E11" s="37" t="s">
        <v>88</v>
      </c>
      <c r="F11" s="128" t="s">
        <v>417</v>
      </c>
      <c r="G11" s="33" t="s">
        <v>61</v>
      </c>
      <c r="H11" s="37" t="s">
        <v>105</v>
      </c>
      <c r="I11" s="37" t="s">
        <v>118</v>
      </c>
      <c r="J11" s="33" t="s">
        <v>1</v>
      </c>
    </row>
    <row r="12" spans="1:11" ht="15.75" customHeight="1">
      <c r="A12" s="33" t="s">
        <v>95</v>
      </c>
      <c r="B12" s="34">
        <v>1</v>
      </c>
      <c r="C12" s="34">
        <v>1</v>
      </c>
      <c r="D12" s="35" t="s">
        <v>50</v>
      </c>
      <c r="E12" s="39" t="s">
        <v>71</v>
      </c>
      <c r="F12" s="128" t="s">
        <v>242</v>
      </c>
      <c r="G12" s="33" t="s">
        <v>61</v>
      </c>
      <c r="H12" s="37" t="s">
        <v>106</v>
      </c>
      <c r="I12" s="37" t="s">
        <v>119</v>
      </c>
      <c r="J12" s="33" t="s">
        <v>15</v>
      </c>
    </row>
    <row r="13" spans="1:11" ht="15.75" customHeight="1">
      <c r="A13" s="33" t="s">
        <v>9</v>
      </c>
      <c r="B13" s="38">
        <v>2</v>
      </c>
      <c r="C13" s="34">
        <v>2</v>
      </c>
      <c r="D13" s="40" t="s">
        <v>46</v>
      </c>
      <c r="E13" s="37" t="s">
        <v>89</v>
      </c>
      <c r="F13" s="128" t="s">
        <v>243</v>
      </c>
      <c r="G13" s="33" t="s">
        <v>61</v>
      </c>
      <c r="H13" s="37" t="s">
        <v>107</v>
      </c>
      <c r="I13" s="37" t="s">
        <v>120</v>
      </c>
      <c r="J13" s="33" t="s">
        <v>1</v>
      </c>
    </row>
    <row r="14" spans="1:11" ht="15.75" customHeight="1">
      <c r="A14" s="33" t="s">
        <v>10</v>
      </c>
      <c r="B14" s="34">
        <v>2</v>
      </c>
      <c r="C14" s="34">
        <v>2</v>
      </c>
      <c r="D14" s="36" t="s">
        <v>79</v>
      </c>
      <c r="E14" s="37" t="s">
        <v>73</v>
      </c>
      <c r="F14" s="128" t="s">
        <v>244</v>
      </c>
      <c r="G14" s="33" t="s">
        <v>60</v>
      </c>
      <c r="H14" s="37" t="s">
        <v>108</v>
      </c>
      <c r="I14" s="37" t="s">
        <v>121</v>
      </c>
      <c r="J14" s="33" t="s">
        <v>14</v>
      </c>
    </row>
    <row r="15" spans="1:11" ht="15.75" customHeight="1">
      <c r="A15" s="33" t="s">
        <v>11</v>
      </c>
      <c r="B15" s="34">
        <v>2</v>
      </c>
      <c r="C15" s="34">
        <v>3</v>
      </c>
      <c r="D15" s="36" t="s">
        <v>42</v>
      </c>
      <c r="E15" s="36" t="s">
        <v>90</v>
      </c>
      <c r="F15" s="128" t="s">
        <v>245</v>
      </c>
      <c r="G15" s="33" t="s">
        <v>61</v>
      </c>
      <c r="H15" s="37" t="s">
        <v>109</v>
      </c>
      <c r="I15" s="37" t="s">
        <v>122</v>
      </c>
      <c r="J15" s="33" t="s">
        <v>16</v>
      </c>
    </row>
    <row r="16" spans="1:11" ht="15.75" customHeight="1">
      <c r="A16" s="33" t="s">
        <v>12</v>
      </c>
      <c r="B16" s="34">
        <v>1</v>
      </c>
      <c r="C16" s="34">
        <v>1</v>
      </c>
      <c r="D16" s="36" t="s">
        <v>42</v>
      </c>
      <c r="E16" s="37" t="s">
        <v>92</v>
      </c>
      <c r="F16" s="128" t="s">
        <v>246</v>
      </c>
      <c r="G16" s="33" t="s">
        <v>61</v>
      </c>
      <c r="H16" s="37" t="s">
        <v>110</v>
      </c>
      <c r="I16" s="37" t="s">
        <v>123</v>
      </c>
      <c r="J16" s="33" t="s">
        <v>15</v>
      </c>
    </row>
    <row r="17" spans="1:10" ht="15.75" customHeight="1">
      <c r="A17" s="33" t="s">
        <v>13</v>
      </c>
      <c r="B17" s="34">
        <v>3</v>
      </c>
      <c r="C17" s="34">
        <v>3</v>
      </c>
      <c r="D17" s="35" t="s">
        <v>38</v>
      </c>
      <c r="E17" s="36" t="s">
        <v>86</v>
      </c>
      <c r="F17" s="128" t="s">
        <v>247</v>
      </c>
      <c r="G17" s="33" t="s">
        <v>61</v>
      </c>
      <c r="H17" s="37" t="s">
        <v>111</v>
      </c>
      <c r="I17" s="37" t="s">
        <v>124</v>
      </c>
      <c r="J17" s="33" t="s">
        <v>16</v>
      </c>
    </row>
    <row r="18" spans="1:10" ht="15.75" customHeight="1">
      <c r="A18" s="41" t="s">
        <v>452</v>
      </c>
      <c r="B18" s="42" t="s">
        <v>59</v>
      </c>
      <c r="C18" s="34" t="s">
        <v>65</v>
      </c>
      <c r="D18" s="36" t="s">
        <v>66</v>
      </c>
      <c r="E18" s="36" t="s">
        <v>64</v>
      </c>
      <c r="F18" s="128" t="s">
        <v>248</v>
      </c>
      <c r="G18" s="33" t="s">
        <v>317</v>
      </c>
      <c r="H18" s="37" t="s">
        <v>112</v>
      </c>
      <c r="I18" s="37" t="s">
        <v>125</v>
      </c>
      <c r="J18" s="33" t="s">
        <v>17</v>
      </c>
    </row>
    <row r="19" spans="1:10" ht="15" thickBot="1"/>
    <row r="20" spans="1:10" ht="15">
      <c r="A20" s="11" t="s">
        <v>31</v>
      </c>
      <c r="B20" s="12"/>
      <c r="C20" s="12" t="s">
        <v>63</v>
      </c>
      <c r="D20" s="13"/>
      <c r="E20" s="14"/>
      <c r="F20" s="14"/>
      <c r="G20" s="14"/>
      <c r="H20" s="14"/>
      <c r="I20" s="15"/>
    </row>
    <row r="21" spans="1:10">
      <c r="A21" s="16"/>
      <c r="B21" s="17"/>
      <c r="C21" s="18" t="s">
        <v>27</v>
      </c>
      <c r="D21" s="17"/>
      <c r="E21" s="19"/>
      <c r="F21" s="19"/>
      <c r="G21" s="19"/>
      <c r="H21" s="19"/>
      <c r="I21" s="20"/>
    </row>
    <row r="22" spans="1:10">
      <c r="A22" s="16"/>
      <c r="B22" s="17"/>
      <c r="C22" s="18" t="s">
        <v>28</v>
      </c>
      <c r="D22" s="17"/>
      <c r="E22" s="19"/>
      <c r="F22" s="19"/>
      <c r="G22" s="19"/>
      <c r="H22" s="19"/>
      <c r="I22" s="20"/>
    </row>
    <row r="23" spans="1:10">
      <c r="A23" s="16"/>
      <c r="B23" s="17"/>
      <c r="C23" s="18" t="s">
        <v>34</v>
      </c>
      <c r="D23" s="17"/>
      <c r="E23" s="19"/>
      <c r="F23" s="19"/>
      <c r="G23" s="19"/>
      <c r="H23" s="19"/>
      <c r="I23" s="20"/>
    </row>
    <row r="24" spans="1:10">
      <c r="A24" s="16"/>
      <c r="B24" s="17"/>
      <c r="C24" s="18" t="s">
        <v>33</v>
      </c>
      <c r="D24" s="17"/>
      <c r="E24" s="19"/>
      <c r="F24" s="19"/>
      <c r="G24" s="19"/>
      <c r="H24" s="19"/>
      <c r="I24" s="20"/>
    </row>
    <row r="25" spans="1:10">
      <c r="A25" s="16"/>
      <c r="B25" s="17"/>
      <c r="C25" s="17"/>
      <c r="D25" s="17"/>
      <c r="E25" s="19"/>
      <c r="F25" s="19"/>
      <c r="G25" s="19"/>
      <c r="H25" s="19"/>
      <c r="I25" s="20"/>
    </row>
    <row r="26" spans="1:10" ht="15">
      <c r="A26" s="21" t="s">
        <v>32</v>
      </c>
      <c r="B26" s="17"/>
      <c r="C26" s="18" t="s">
        <v>25</v>
      </c>
      <c r="D26" s="17"/>
      <c r="E26" s="19"/>
      <c r="F26" s="19"/>
      <c r="G26" s="19"/>
      <c r="H26" s="19"/>
      <c r="I26" s="20"/>
    </row>
    <row r="27" spans="1:10">
      <c r="A27" s="16"/>
      <c r="B27" s="17"/>
      <c r="C27" s="18" t="s">
        <v>26</v>
      </c>
      <c r="D27" s="17"/>
      <c r="E27" s="19"/>
      <c r="F27" s="19"/>
      <c r="G27" s="19"/>
      <c r="H27" s="19"/>
      <c r="I27" s="20"/>
    </row>
    <row r="28" spans="1:10">
      <c r="A28" s="16"/>
      <c r="B28" s="17"/>
      <c r="C28" s="18" t="s">
        <v>24</v>
      </c>
      <c r="D28" s="17"/>
      <c r="E28" s="19"/>
      <c r="F28" s="19"/>
      <c r="G28" s="19"/>
      <c r="H28" s="19"/>
      <c r="I28" s="20"/>
    </row>
    <row r="29" spans="1:10" ht="15" thickBot="1">
      <c r="A29" s="22"/>
      <c r="B29" s="23"/>
      <c r="C29" s="23" t="s">
        <v>23</v>
      </c>
      <c r="D29" s="24"/>
      <c r="E29" s="25"/>
      <c r="F29" s="25"/>
      <c r="G29" s="25"/>
      <c r="H29" s="25"/>
      <c r="I29" s="26"/>
    </row>
  </sheetData>
  <phoneticPr fontId="3" type="noConversion"/>
  <hyperlinks>
    <hyperlink ref="B6" location="'GEO 1'!A1" display="'GEO 1'!A1" xr:uid="{00000000-0004-0000-0000-000000000000}"/>
    <hyperlink ref="B8" location="'GEO 1'!A1" display="'GEO 1'!A1" xr:uid="{00000000-0004-0000-0000-000001000000}"/>
    <hyperlink ref="B9" location="'GEO 5'!A1" display="'GEO 5'!A1" xr:uid="{00000000-0004-0000-0000-000002000000}"/>
    <hyperlink ref="B11" location="'GEO 3'!A1" display="'GEO 3'!A1" xr:uid="{00000000-0004-0000-0000-000003000000}"/>
    <hyperlink ref="B13" location="'GEO 2'!A1" display="'GEO 2'!A1" xr:uid="{00000000-0004-0000-0000-000004000000}"/>
    <hyperlink ref="B15" location="'GEO 2'!A1" display="'GEO 2'!A1" xr:uid="{00000000-0004-0000-0000-000005000000}"/>
    <hyperlink ref="B17" location="'GEO 3'!A1" display="'GEO 3'!A1" xr:uid="{00000000-0004-0000-0000-000006000000}"/>
    <hyperlink ref="C6" location="'BMT 3'!A1" display="'BMT 3'!A1" xr:uid="{00000000-0004-0000-0000-000007000000}"/>
    <hyperlink ref="C11" location="'BMT 1'!A1" display="'BMT 1'!A1" xr:uid="{00000000-0004-0000-0000-000008000000}"/>
    <hyperlink ref="C13" location="'BMT 2'!A1" display="'BMT 2'!A1" xr:uid="{00000000-0004-0000-0000-000009000000}"/>
    <hyperlink ref="D6" location="'Course Outcomes'!A31:N40" display="Outcome 1.00" xr:uid="{00000000-0004-0000-0000-00000A000000}"/>
    <hyperlink ref="D13" location="'Course Outcomes'!A101:N110" display="Outcome 7.00" xr:uid="{00000000-0004-0000-0000-00000B000000}"/>
    <hyperlink ref="D11" location="'Course Outcomes'!A81:N90" display="Outcome 5.00" xr:uid="{00000000-0004-0000-0000-00000C000000}"/>
    <hyperlink ref="E6" location="'120Task'!A1" display="Week 6 Assignment" xr:uid="{00000000-0004-0000-0000-00000D000000}"/>
    <hyperlink ref="E11" location="'155Task'!A1" display="Part 3 of project" xr:uid="{00000000-0004-0000-0000-00000E000000}"/>
    <hyperlink ref="E13" location="'208Task'!A1" display="Week #8or9 ratio assignment" xr:uid="{00000000-0004-0000-0000-00000F000000}"/>
    <hyperlink ref="D7" location="'Course Outcomes'!A41:N50" display="Outcome 4.00" xr:uid="{00000000-0004-0000-0000-000010000000}"/>
    <hyperlink ref="D8" location="'Course Outcomes'!A51:N60" display="Outcome 5.00" xr:uid="{00000000-0004-0000-0000-000011000000}"/>
    <hyperlink ref="D9" location="'Course Outcomes'!A61:N70" display="Outcome 1.00" xr:uid="{00000000-0004-0000-0000-000012000000}"/>
    <hyperlink ref="D10" location="'Course Outcomes'!A71:N80" display="Outcome 2.00" xr:uid="{00000000-0004-0000-0000-000013000000}"/>
    <hyperlink ref="D15" location="'Course Outcomes'!A121:N130" display="Outcome 5.00" xr:uid="{00000000-0004-0000-0000-000014000000}"/>
    <hyperlink ref="D16" location="'Course Outcomes'!A131:N140" display="Outcome 5.00" xr:uid="{00000000-0004-0000-0000-000015000000}"/>
    <hyperlink ref="D17" location="'Course Outcomes'!A141:N150" display="Outcome 1.00" xr:uid="{00000000-0004-0000-0000-000016000000}"/>
    <hyperlink ref="D12" location="'Course Outcomes'!A91:N100" display="Outcome 4.00" xr:uid="{00000000-0004-0000-0000-000017000000}"/>
    <hyperlink ref="B18" location="'GEO 1-5'!A1" display="1, 2, 3, 4, 5" xr:uid="{00000000-0004-0000-0000-000018000000}"/>
    <hyperlink ref="E12" location="'207Task'!A1" display="Memo Assignment and Rubric" xr:uid="{00000000-0004-0000-0000-000019000000}"/>
    <hyperlink ref="E16" location="'226Task'!A1" display="Continuous Imp Assignment" xr:uid="{00000000-0004-0000-0000-00001A000000}"/>
    <hyperlink ref="B4" location="'GEO 4'!A1" display="'GEO 4'!A1" xr:uid="{00000000-0004-0000-0000-00001B000000}"/>
    <hyperlink ref="C4" location="'BMT 1'!A1" display="'BMT 1'!A1" xr:uid="{00000000-0004-0000-0000-00001C000000}"/>
    <hyperlink ref="E4" location="'110Task'!A1" display="Writing Assignment 8" xr:uid="{00000000-0004-0000-0000-00001D000000}"/>
    <hyperlink ref="C5" location="'BMT 3'!A1" display="'BMT 3'!A1" xr:uid="{00000000-0004-0000-0000-00001E000000}"/>
    <hyperlink ref="B5" location="'GEO 5'!A1" display="'GEO 5'!A1" xr:uid="{00000000-0004-0000-0000-00001F000000}"/>
    <hyperlink ref="C14" location="'BMT 2'!A1" display="'BMT 2'!A1" xr:uid="{00000000-0004-0000-0000-000020000000}"/>
    <hyperlink ref="B14" location="'GEO 2'!A1" display="'GEO 2'!A1" xr:uid="{00000000-0004-0000-0000-000021000000}"/>
    <hyperlink ref="E18" location="'290Task'!A1" display="Final Evaluation BUS 292" xr:uid="{00000000-0004-0000-0000-000022000000}"/>
    <hyperlink ref="C8" location="'BMT 1'!A1" display="'BMT 1'!A1" xr:uid="{00000000-0004-0000-0000-000023000000}"/>
    <hyperlink ref="C9" location="'BMT 3'!A1" display="'BMT 3'!A1" xr:uid="{00000000-0004-0000-0000-000024000000}"/>
    <hyperlink ref="C15" location="'BMT 3'!A1" display="'BMT 3'!A1" xr:uid="{00000000-0004-0000-0000-000025000000}"/>
    <hyperlink ref="C17" location="'BMT 3'!A1" display="'BMT 3'!A1" xr:uid="{00000000-0004-0000-0000-000026000000}"/>
    <hyperlink ref="C18" location="'BMT ALL'!A1" display="ALL" xr:uid="{00000000-0004-0000-0000-000027000000}"/>
    <hyperlink ref="D18" location="'Course Outcomes'!A151:N163" display="Outcomes 1,2,3" xr:uid="{00000000-0004-0000-0000-000028000000}"/>
    <hyperlink ref="E7" location="'125Task'!A1" display="Software Project" xr:uid="{00000000-0004-0000-0000-000029000000}"/>
    <hyperlink ref="E10" location="'151Task'!A1" display="Presentation Assignment" xr:uid="{00000000-0004-0000-0000-00002A000000}"/>
    <hyperlink ref="B7" location="'GEO 3'!A1" display="'GEO 3'!A1" xr:uid="{00000000-0004-0000-0000-00002B000000}"/>
    <hyperlink ref="B10" location="'GEO 3'!A1" display="'GEO 3'!A1" xr:uid="{00000000-0004-0000-0000-00002C000000}"/>
    <hyperlink ref="C16" location="'BMT 1'!A1" display="'BMT 1'!A1" xr:uid="{00000000-0004-0000-0000-00002D000000}"/>
    <hyperlink ref="B16" location="'GEO 1'!A1" display="'GEO 1'!A1" xr:uid="{00000000-0004-0000-0000-00002E000000}"/>
    <hyperlink ref="C12" location="'BMT 1'!A1" display="'BMT 1'!A1" xr:uid="{00000000-0004-0000-0000-00002F000000}"/>
    <hyperlink ref="B12" location="'GEO 1'!A1" display="'GEO 1'!A1" xr:uid="{00000000-0004-0000-0000-000030000000}"/>
    <hyperlink ref="E14" location="'210Task'!A1" display="Writing Assignment 6" xr:uid="{00000000-0004-0000-0000-000031000000}"/>
    <hyperlink ref="C7" location="'BMT 1'!A1" display="'BMT 1'!A1" xr:uid="{00000000-0004-0000-0000-000032000000}"/>
    <hyperlink ref="D5" location="'Course Outcomes'!A21:N30" display="Outcome 1.00" xr:uid="{00000000-0004-0000-0000-000033000000}"/>
    <hyperlink ref="D14" location="'Course Outcomes'!A111:N120" display="Outcome 6.01" xr:uid="{00000000-0004-0000-0000-000034000000}"/>
    <hyperlink ref="D4" location="'Course Outcomes'!A11:N20" display="Outcome 4.00" xr:uid="{00000000-0004-0000-0000-000035000000}"/>
    <hyperlink ref="E8" location="'130Task'!A1" display="FinalIndRept" xr:uid="{00000000-0004-0000-0000-000036000000}"/>
    <hyperlink ref="E9" location="'135Task'!A1" display="FinalCase" xr:uid="{00000000-0004-0000-0000-000037000000}"/>
    <hyperlink ref="E17" location="'231Task'!A1" display="Final Project" xr:uid="{00000000-0004-0000-0000-000038000000}"/>
    <hyperlink ref="C10" location="'BMT 1'!A1" display="'BMT 1'!A1" xr:uid="{00000000-0004-0000-0000-000039000000}"/>
    <hyperlink ref="E15" location="'220Task'!A1" display="Week 15 Assignment" xr:uid="{00000000-0004-0000-0000-00003A000000}"/>
    <hyperlink ref="E5" location="'115Task'!A1" display="Writing Assignment 5" xr:uid="{00000000-0004-0000-0000-00003B000000}"/>
    <hyperlink ref="E3" location="'105Task'!A1" display="SWOT Paper" xr:uid="{00000000-0004-0000-0000-00003C000000}"/>
    <hyperlink ref="D3" location="'Course Outcomes'!A1:N10" display="'Course Outcomes'!A1:N10" xr:uid="{00000000-0004-0000-0000-00003D000000}"/>
    <hyperlink ref="C3" location="'BMT 4'!A1" display="'BMT 4'!A1" xr:uid="{00000000-0004-0000-0000-00003E000000}"/>
    <hyperlink ref="B3" location="'GEO 2'!A1" display="'GEO 2'!A1" xr:uid="{00000000-0004-0000-0000-00003F000000}"/>
    <hyperlink ref="I6" location="'120Act'!A15:Q25" display="120Action" xr:uid="{00000000-0004-0000-0000-000040000000}"/>
    <hyperlink ref="H6" location="'120Act'!A1:Q14" display="120Ant" xr:uid="{00000000-0004-0000-0000-000041000000}"/>
    <hyperlink ref="H7" location="'125Act'!A1:Q14" display="125Ant" xr:uid="{00000000-0004-0000-0000-000042000000}"/>
    <hyperlink ref="I7" location="'125Act'!A15:Q25" display="125Action" xr:uid="{00000000-0004-0000-0000-000043000000}"/>
    <hyperlink ref="H4" location="'110Act'!A1:Q14" display="110Ant" xr:uid="{00000000-0004-0000-0000-000044000000}"/>
    <hyperlink ref="H5" location="'115Act'!A1:Q14" display="115Ant" xr:uid="{00000000-0004-0000-0000-000045000000}"/>
    <hyperlink ref="H8" location="'130Act'!A1:Q14" display="130Ant" xr:uid="{00000000-0004-0000-0000-000046000000}"/>
    <hyperlink ref="H9" location="'135Act'!A1:Q14" display="135Ant" xr:uid="{00000000-0004-0000-0000-000047000000}"/>
    <hyperlink ref="H10" location="'151Act'!A1:Q14" display="151Ant" xr:uid="{00000000-0004-0000-0000-000048000000}"/>
    <hyperlink ref="H11" location="'155Act'!A1:Q14" display="155Ant" xr:uid="{00000000-0004-0000-0000-000049000000}"/>
    <hyperlink ref="H13" location="'208Act'!A1:Q14" display="208Ant" xr:uid="{00000000-0004-0000-0000-00004A000000}"/>
    <hyperlink ref="H14" location="'210Act'!A1:Q14" display="210Ant" xr:uid="{00000000-0004-0000-0000-00004B000000}"/>
    <hyperlink ref="H15" location="'220Act'!A1:Q14" display="220Ant" xr:uid="{00000000-0004-0000-0000-00004C000000}"/>
    <hyperlink ref="H16" location="'226Act'!A1:Q14" display="226Ant" xr:uid="{00000000-0004-0000-0000-00004D000000}"/>
    <hyperlink ref="H17" location="'231Act'!A1:Q14" display="231Ant" xr:uid="{00000000-0004-0000-0000-00004E000000}"/>
    <hyperlink ref="H18" location="'290Act'!A1:Q14" display="290sAnt" xr:uid="{00000000-0004-0000-0000-00004F000000}"/>
    <hyperlink ref="H12" location="'207Act'!A1:Q14" display="207Ant" xr:uid="{00000000-0004-0000-0000-000050000000}"/>
    <hyperlink ref="I3" location="'105Act'!A15:Q25" display="105Action" xr:uid="{00000000-0004-0000-0000-000051000000}"/>
    <hyperlink ref="I4" location="'110Act'!A15:Q25" display="110Action" xr:uid="{00000000-0004-0000-0000-000052000000}"/>
    <hyperlink ref="I5" location="'115Act'!A15:Q25" display="115Action" xr:uid="{00000000-0004-0000-0000-000053000000}"/>
    <hyperlink ref="I8" location="'130Act'!A15:Q25" display="130Action" xr:uid="{00000000-0004-0000-0000-000054000000}"/>
    <hyperlink ref="I9" location="'135Act'!A15:Q25" display="135Action" xr:uid="{00000000-0004-0000-0000-000055000000}"/>
    <hyperlink ref="I10" location="'151Act'!A15:Q25" display="151Action" xr:uid="{00000000-0004-0000-0000-000056000000}"/>
    <hyperlink ref="I11" location="'155Act'!A15:Q25" display="155Action" xr:uid="{00000000-0004-0000-0000-000057000000}"/>
    <hyperlink ref="I12" location="'207Act'!A15:Q25" display="207Action" xr:uid="{00000000-0004-0000-0000-000058000000}"/>
    <hyperlink ref="I13" location="'208Act'!A15:Q25" display="208Action" xr:uid="{00000000-0004-0000-0000-000059000000}"/>
    <hyperlink ref="I14" location="'210Act'!A15:Q25" display="210Action" xr:uid="{00000000-0004-0000-0000-00005A000000}"/>
    <hyperlink ref="I15" location="'220Act'!A15:Q25" display="220Action" xr:uid="{00000000-0004-0000-0000-00005B000000}"/>
    <hyperlink ref="I16" location="'226Act'!A15:Q25" display="226Action" xr:uid="{00000000-0004-0000-0000-00005C000000}"/>
    <hyperlink ref="I17" location="'231Act'!A15:Q25" display="231Action" xr:uid="{00000000-0004-0000-0000-00005D000000}"/>
    <hyperlink ref="I18" location="'290Act'!A15:Q25" display="290sAction" xr:uid="{00000000-0004-0000-0000-00005E000000}"/>
    <hyperlink ref="F5" location="'115Res'!A1" display="115Results" xr:uid="{00000000-0004-0000-0000-00005F000000}"/>
    <hyperlink ref="F3" location="'106Res'!A1" display="106Results" xr:uid="{00000000-0004-0000-0000-000060000000}"/>
    <hyperlink ref="F6" location="'120Res'!A1" display="120Results" xr:uid="{00000000-0004-0000-0000-000061000000}"/>
    <hyperlink ref="F7" location="'125Res'!A1" display="125Results" xr:uid="{00000000-0004-0000-0000-000062000000}"/>
    <hyperlink ref="F8" location="'130Res'!A1" display="130Results" xr:uid="{00000000-0004-0000-0000-000063000000}"/>
    <hyperlink ref="F9" location="'135Res'!A1" display="135Results" xr:uid="{00000000-0004-0000-0000-000064000000}"/>
    <hyperlink ref="F10" location="'151Res'!A1" display="151Results" xr:uid="{00000000-0004-0000-0000-000065000000}"/>
    <hyperlink ref="F11" location="'155Res'!A1" display="155Results" xr:uid="{00000000-0004-0000-0000-000066000000}"/>
    <hyperlink ref="F12" location="'207Res'!A1" display="207Results" xr:uid="{00000000-0004-0000-0000-000067000000}"/>
    <hyperlink ref="F13" location="'208Res'!A1" display="208Results" xr:uid="{00000000-0004-0000-0000-000068000000}"/>
    <hyperlink ref="F14" location="'210Res'!A1" display="210Results" xr:uid="{00000000-0004-0000-0000-000069000000}"/>
    <hyperlink ref="F15" location="'220Res'!A41" display="220Results" xr:uid="{00000000-0004-0000-0000-00006A000000}"/>
    <hyperlink ref="F16" location="'226Res'!A1" display="226Results" xr:uid="{00000000-0004-0000-0000-00006B000000}"/>
    <hyperlink ref="F17" location="'231Res'!A1" display="231Results" xr:uid="{00000000-0004-0000-0000-00006C000000}"/>
    <hyperlink ref="F18" location="'290xRes'!A338" display="290Results" xr:uid="{00000000-0004-0000-0000-00006D000000}"/>
    <hyperlink ref="F4" location="'110Res'!A1" display="110Results" xr:uid="{00000000-0004-0000-0000-00006E000000}"/>
    <hyperlink ref="H3" location="'105Act'!A1:Q14" display="105Ant" xr:uid="{00000000-0004-0000-0000-00006F000000}"/>
  </hyperlinks>
  <pageMargins left="0.25" right="0.25" top="0.75" bottom="0.75" header="0.3" footer="0.3"/>
  <pageSetup scale="79" orientation="landscape" r:id="rId1"/>
  <drawing r:id="rId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9" tint="0.39997558519241921"/>
  </sheetPr>
  <dimension ref="A1:R29"/>
  <sheetViews>
    <sheetView showGridLines="0" workbookViewId="0">
      <selection activeCell="F17" sqref="F17"/>
    </sheetView>
  </sheetViews>
  <sheetFormatPr defaultRowHeight="15.75"/>
  <sheetData>
    <row r="1" spans="1:18" ht="17.25" thickTop="1" thickBot="1">
      <c r="A1" s="140" t="s">
        <v>43</v>
      </c>
      <c r="B1" s="140" t="s">
        <v>250</v>
      </c>
      <c r="F1" s="57" t="s">
        <v>37</v>
      </c>
      <c r="G1" s="57"/>
    </row>
    <row r="2" spans="1:18" ht="16.5" thickTop="1"/>
    <row r="3" spans="1:18">
      <c r="A3" s="132" t="s">
        <v>251</v>
      </c>
    </row>
    <row r="4" spans="1:18">
      <c r="B4" s="131" t="s">
        <v>300</v>
      </c>
    </row>
    <row r="5" spans="1:18">
      <c r="B5" s="131" t="s">
        <v>301</v>
      </c>
    </row>
    <row r="6" spans="1:18">
      <c r="B6" s="131" t="s">
        <v>302</v>
      </c>
    </row>
    <row r="7" spans="1:18">
      <c r="B7" s="131" t="s">
        <v>303</v>
      </c>
    </row>
    <row r="8" spans="1:18">
      <c r="B8" s="131" t="s">
        <v>304</v>
      </c>
    </row>
    <row r="9" spans="1:18">
      <c r="B9" t="s">
        <v>305</v>
      </c>
    </row>
    <row r="11" spans="1:18">
      <c r="A11" s="94" t="s">
        <v>384</v>
      </c>
      <c r="B11" s="94"/>
      <c r="C11" s="94"/>
      <c r="D11" s="94"/>
      <c r="E11" s="94"/>
      <c r="F11" s="94"/>
      <c r="G11" s="94"/>
      <c r="H11" s="94"/>
      <c r="I11" s="94"/>
      <c r="J11" s="94"/>
      <c r="K11" s="94"/>
      <c r="L11" s="94"/>
      <c r="M11" s="94"/>
      <c r="N11" s="94"/>
      <c r="O11" s="94"/>
      <c r="P11" s="94"/>
      <c r="Q11" s="94"/>
      <c r="R11" s="94"/>
    </row>
    <row r="16" spans="1:18" ht="16.5" thickBot="1"/>
    <row r="17" spans="1:17" ht="17.25" thickTop="1" thickBot="1">
      <c r="A17" s="139" t="s">
        <v>272</v>
      </c>
      <c r="B17" s="93"/>
      <c r="F17" s="57" t="s">
        <v>37</v>
      </c>
      <c r="G17" s="57"/>
    </row>
    <row r="18" spans="1:17" ht="16.5" thickTop="1"/>
    <row r="19" spans="1:17">
      <c r="A19" s="132" t="s">
        <v>250</v>
      </c>
    </row>
    <row r="20" spans="1:17">
      <c r="B20" s="131" t="s">
        <v>306</v>
      </c>
    </row>
    <row r="22" spans="1:17">
      <c r="A22" s="94" t="s">
        <v>385</v>
      </c>
      <c r="B22" s="94"/>
      <c r="C22" s="94"/>
      <c r="D22" s="94"/>
      <c r="E22" s="94"/>
      <c r="F22" s="94"/>
      <c r="G22" s="94"/>
      <c r="H22" s="94"/>
      <c r="I22" s="94"/>
      <c r="J22" s="94"/>
      <c r="K22" s="94"/>
      <c r="L22" s="94"/>
      <c r="M22" s="94"/>
      <c r="N22" s="94"/>
      <c r="O22" s="94"/>
      <c r="P22" s="94"/>
      <c r="Q22" s="94"/>
    </row>
    <row r="23" spans="1:17">
      <c r="B23" t="s">
        <v>487</v>
      </c>
    </row>
    <row r="28" spans="1:17">
      <c r="A28" t="s">
        <v>418</v>
      </c>
    </row>
    <row r="29" spans="1:17">
      <c r="A29" t="s">
        <v>482</v>
      </c>
    </row>
  </sheetData>
  <hyperlinks>
    <hyperlink ref="F1" location="MASTER!A1" display="Return to MASTER" xr:uid="{00000000-0004-0000-0900-000000000000}"/>
    <hyperlink ref="F17" location="MASTER!A1" display="Return to MASTER" xr:uid="{00000000-0004-0000-0900-000001000000}"/>
  </hyperlinks>
  <pageMargins left="0.7" right="0.7" top="0.75" bottom="0.75" header="0.3" footer="0.3"/>
  <pageSetup orientation="portrait" horizontalDpi="0"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9" tint="0.39997558519241921"/>
  </sheetPr>
  <dimension ref="A1:G26"/>
  <sheetViews>
    <sheetView showGridLines="0" workbookViewId="0">
      <selection activeCell="F1" sqref="F1"/>
    </sheetView>
  </sheetViews>
  <sheetFormatPr defaultRowHeight="15.75"/>
  <cols>
    <col min="1" max="1" width="9.375" bestFit="1" customWidth="1"/>
  </cols>
  <sheetData>
    <row r="1" spans="1:7" ht="17.25" thickTop="1" thickBot="1">
      <c r="A1" s="140" t="s">
        <v>144</v>
      </c>
      <c r="B1" s="140" t="s">
        <v>250</v>
      </c>
      <c r="F1" s="57" t="s">
        <v>37</v>
      </c>
      <c r="G1" s="57"/>
    </row>
    <row r="2" spans="1:7" ht="16.5" thickTop="1"/>
    <row r="3" spans="1:7">
      <c r="A3" s="132" t="s">
        <v>251</v>
      </c>
    </row>
    <row r="4" spans="1:7">
      <c r="B4" s="130" t="s">
        <v>342</v>
      </c>
    </row>
    <row r="5" spans="1:7">
      <c r="B5" s="131" t="s">
        <v>347</v>
      </c>
    </row>
    <row r="6" spans="1:7">
      <c r="B6" s="131"/>
    </row>
    <row r="7" spans="1:7">
      <c r="B7" s="130" t="s">
        <v>348</v>
      </c>
    </row>
    <row r="8" spans="1:7">
      <c r="B8" s="131" t="s">
        <v>356</v>
      </c>
    </row>
    <row r="9" spans="1:7">
      <c r="B9" s="131"/>
      <c r="C9" s="131" t="s">
        <v>350</v>
      </c>
    </row>
    <row r="10" spans="1:7">
      <c r="B10" s="131" t="s">
        <v>349</v>
      </c>
    </row>
    <row r="11" spans="1:7">
      <c r="C11" s="131" t="s">
        <v>351</v>
      </c>
    </row>
    <row r="12" spans="1:7">
      <c r="C12" s="131"/>
    </row>
    <row r="13" spans="1:7">
      <c r="C13" s="131"/>
    </row>
    <row r="14" spans="1:7">
      <c r="A14" s="207">
        <v>43908</v>
      </c>
      <c r="B14" s="131" t="s">
        <v>342</v>
      </c>
      <c r="C14" s="131"/>
    </row>
    <row r="15" spans="1:7">
      <c r="B15" s="131"/>
    </row>
    <row r="16" spans="1:7">
      <c r="B16" s="131" t="s">
        <v>443</v>
      </c>
    </row>
    <row r="17" spans="1:7">
      <c r="B17" s="131" t="s">
        <v>348</v>
      </c>
    </row>
    <row r="18" spans="1:7">
      <c r="B18" s="131"/>
    </row>
    <row r="20" spans="1:7" ht="16.5" thickBot="1"/>
    <row r="21" spans="1:7" ht="17.25" thickTop="1" thickBot="1">
      <c r="A21" s="139" t="s">
        <v>272</v>
      </c>
      <c r="B21" s="93"/>
      <c r="F21" s="57" t="s">
        <v>37</v>
      </c>
      <c r="G21" s="57"/>
    </row>
    <row r="22" spans="1:7" ht="16.5" thickTop="1"/>
    <row r="23" spans="1:7">
      <c r="A23" s="132" t="s">
        <v>250</v>
      </c>
    </row>
    <row r="24" spans="1:7">
      <c r="B24" s="51" t="s">
        <v>444</v>
      </c>
    </row>
    <row r="25" spans="1:7">
      <c r="B25" s="51" t="s">
        <v>446</v>
      </c>
    </row>
    <row r="26" spans="1:7">
      <c r="B26" s="131" t="s">
        <v>445</v>
      </c>
    </row>
  </sheetData>
  <hyperlinks>
    <hyperlink ref="F1" location="MASTER!A1" display="Return to MASTER" xr:uid="{00000000-0004-0000-0A00-000000000000}"/>
    <hyperlink ref="F21" location="MASTER!A1" display="Return to MASTER" xr:uid="{00000000-0004-0000-0A00-00000100000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9" tint="0.39997558519241921"/>
  </sheetPr>
  <dimension ref="A1:G29"/>
  <sheetViews>
    <sheetView showGridLines="0" workbookViewId="0">
      <selection activeCell="F15" sqref="F15"/>
    </sheetView>
  </sheetViews>
  <sheetFormatPr defaultRowHeight="15.75"/>
  <sheetData>
    <row r="1" spans="1:7" ht="17.25" thickTop="1" thickBot="1">
      <c r="A1" s="140" t="s">
        <v>45</v>
      </c>
      <c r="B1" s="140" t="s">
        <v>250</v>
      </c>
      <c r="F1" s="57" t="s">
        <v>37</v>
      </c>
      <c r="G1" s="57"/>
    </row>
    <row r="2" spans="1:7" ht="16.5" thickTop="1"/>
    <row r="3" spans="1:7">
      <c r="A3" s="132" t="s">
        <v>251</v>
      </c>
    </row>
    <row r="4" spans="1:7">
      <c r="A4" s="133" t="s">
        <v>270</v>
      </c>
    </row>
    <row r="5" spans="1:7">
      <c r="A5" s="133" t="s">
        <v>271</v>
      </c>
    </row>
    <row r="14" spans="1:7" ht="16.5" thickBot="1"/>
    <row r="15" spans="1:7" ht="17.25" thickTop="1" thickBot="1">
      <c r="A15" s="139" t="s">
        <v>272</v>
      </c>
      <c r="B15" s="93"/>
      <c r="F15" s="57" t="s">
        <v>37</v>
      </c>
      <c r="G15" s="57"/>
    </row>
    <row r="16" spans="1:7" ht="16.5" thickTop="1"/>
    <row r="17" spans="1:1">
      <c r="A17" s="133" t="s">
        <v>290</v>
      </c>
    </row>
    <row r="27" spans="1:1">
      <c r="A27" t="s">
        <v>484</v>
      </c>
    </row>
    <row r="28" spans="1:1">
      <c r="A28" s="218" t="s">
        <v>483</v>
      </c>
    </row>
    <row r="29" spans="1:1">
      <c r="A29" t="s">
        <v>485</v>
      </c>
    </row>
  </sheetData>
  <hyperlinks>
    <hyperlink ref="F1" location="MASTER!A1" display="Return to MASTER" xr:uid="{00000000-0004-0000-0B00-000000000000}"/>
    <hyperlink ref="F15" location="MASTER!A1" display="Return to MASTER" xr:uid="{00000000-0004-0000-0B00-000001000000}"/>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9" tint="0.39997558519241921"/>
  </sheetPr>
  <dimension ref="A1:G20"/>
  <sheetViews>
    <sheetView showGridLines="0" workbookViewId="0">
      <selection activeCell="F15" sqref="F15"/>
    </sheetView>
  </sheetViews>
  <sheetFormatPr defaultRowHeight="15.75"/>
  <sheetData>
    <row r="1" spans="1:7" ht="17.25" thickTop="1" thickBot="1">
      <c r="A1" s="140" t="s">
        <v>77</v>
      </c>
      <c r="B1" s="140" t="s">
        <v>250</v>
      </c>
      <c r="F1" s="57" t="s">
        <v>37</v>
      </c>
      <c r="G1" s="57"/>
    </row>
    <row r="2" spans="1:7" ht="16.5" thickTop="1"/>
    <row r="3" spans="1:7">
      <c r="A3" s="132" t="s">
        <v>251</v>
      </c>
    </row>
    <row r="4" spans="1:7">
      <c r="A4" s="132"/>
    </row>
    <row r="5" spans="1:7">
      <c r="A5" s="134" t="s">
        <v>254</v>
      </c>
    </row>
    <row r="6" spans="1:7">
      <c r="A6" s="135" t="s">
        <v>255</v>
      </c>
    </row>
    <row r="7" spans="1:7">
      <c r="A7" s="135" t="s">
        <v>256</v>
      </c>
    </row>
    <row r="14" spans="1:7" ht="16.5" thickBot="1"/>
    <row r="15" spans="1:7" ht="17.25" thickTop="1" thickBot="1">
      <c r="A15" s="139" t="s">
        <v>272</v>
      </c>
      <c r="B15" s="93"/>
      <c r="F15" s="57" t="s">
        <v>37</v>
      </c>
      <c r="G15" s="57"/>
    </row>
    <row r="16" spans="1:7" ht="16.5" thickTop="1"/>
    <row r="17" spans="1:1">
      <c r="A17" s="134" t="s">
        <v>278</v>
      </c>
    </row>
    <row r="18" spans="1:1">
      <c r="A18" s="134"/>
    </row>
    <row r="19" spans="1:1">
      <c r="A19" s="135" t="s">
        <v>279</v>
      </c>
    </row>
    <row r="20" spans="1:1">
      <c r="A20" s="135" t="s">
        <v>280</v>
      </c>
    </row>
  </sheetData>
  <hyperlinks>
    <hyperlink ref="F1" location="MASTER!A1" display="Return to MASTER" xr:uid="{00000000-0004-0000-0C00-000000000000}"/>
    <hyperlink ref="F15" location="MASTER!A1" display="Return to MASTER" xr:uid="{00000000-0004-0000-0C00-000001000000}"/>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9" tint="0.39997558519241921"/>
  </sheetPr>
  <dimension ref="A1:G23"/>
  <sheetViews>
    <sheetView showGridLines="0" workbookViewId="0">
      <selection activeCell="F17" sqref="F17"/>
    </sheetView>
  </sheetViews>
  <sheetFormatPr defaultRowHeight="15.75"/>
  <sheetData>
    <row r="1" spans="1:7" ht="17.25" thickTop="1" thickBot="1">
      <c r="A1" s="140" t="s">
        <v>54</v>
      </c>
      <c r="B1" s="140" t="s">
        <v>250</v>
      </c>
      <c r="F1" s="57" t="s">
        <v>37</v>
      </c>
      <c r="G1" s="57"/>
    </row>
    <row r="2" spans="1:7" ht="16.5" thickTop="1"/>
    <row r="3" spans="1:7">
      <c r="A3" s="132" t="s">
        <v>251</v>
      </c>
    </row>
    <row r="4" spans="1:7">
      <c r="B4" s="143" t="s">
        <v>310</v>
      </c>
    </row>
    <row r="5" spans="1:7">
      <c r="B5" s="143"/>
    </row>
    <row r="6" spans="1:7">
      <c r="B6" s="143" t="s">
        <v>311</v>
      </c>
    </row>
    <row r="7" spans="1:7">
      <c r="B7" s="143"/>
    </row>
    <row r="8" spans="1:7">
      <c r="B8" s="143" t="s">
        <v>312</v>
      </c>
    </row>
    <row r="10" spans="1:7">
      <c r="A10" s="130" t="s">
        <v>489</v>
      </c>
      <c r="D10" s="219" t="s">
        <v>488</v>
      </c>
    </row>
    <row r="11" spans="1:7">
      <c r="A11" s="51" t="s">
        <v>490</v>
      </c>
    </row>
    <row r="12" spans="1:7">
      <c r="A12" s="51" t="s">
        <v>491</v>
      </c>
    </row>
    <row r="13" spans="1:7">
      <c r="A13" s="51" t="s">
        <v>492</v>
      </c>
    </row>
    <row r="14" spans="1:7">
      <c r="A14" s="131" t="s">
        <v>493</v>
      </c>
    </row>
    <row r="15" spans="1:7">
      <c r="A15" s="131"/>
    </row>
    <row r="16" spans="1:7" ht="16.5" thickBot="1">
      <c r="A16" s="131"/>
    </row>
    <row r="17" spans="1:7" ht="17.25" thickTop="1" thickBot="1">
      <c r="A17" s="139" t="s">
        <v>272</v>
      </c>
      <c r="B17" s="93"/>
      <c r="F17" s="57" t="s">
        <v>37</v>
      </c>
      <c r="G17" s="57"/>
    </row>
    <row r="18" spans="1:7" ht="16.5" thickTop="1"/>
    <row r="19" spans="1:7">
      <c r="A19" s="132" t="s">
        <v>250</v>
      </c>
    </row>
    <row r="20" spans="1:7">
      <c r="B20" s="51" t="s">
        <v>313</v>
      </c>
    </row>
    <row r="22" spans="1:7">
      <c r="A22" s="219" t="s">
        <v>488</v>
      </c>
    </row>
    <row r="23" spans="1:7">
      <c r="A23" s="131" t="s">
        <v>494</v>
      </c>
    </row>
  </sheetData>
  <hyperlinks>
    <hyperlink ref="F1" location="MASTER!A1" display="Return to MASTER" xr:uid="{00000000-0004-0000-0D00-000000000000}"/>
    <hyperlink ref="F17" location="MASTER!A1" display="Return to MASTER" xr:uid="{00000000-0004-0000-0D00-000001000000}"/>
  </hyperlinks>
  <pageMargins left="0.7" right="0.7" top="0.75" bottom="0.75" header="0.3" footer="0.3"/>
  <pageSetup orientation="portrait" horizontalDpi="0"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9" tint="0.39997558519241921"/>
  </sheetPr>
  <dimension ref="A1:G17"/>
  <sheetViews>
    <sheetView showGridLines="0" workbookViewId="0">
      <selection activeCell="F15" sqref="F15"/>
    </sheetView>
  </sheetViews>
  <sheetFormatPr defaultRowHeight="15.75"/>
  <sheetData>
    <row r="1" spans="1:7" ht="17.25" thickTop="1" thickBot="1">
      <c r="A1" s="140" t="s">
        <v>55</v>
      </c>
      <c r="B1" s="140" t="s">
        <v>250</v>
      </c>
      <c r="F1" s="57" t="s">
        <v>37</v>
      </c>
      <c r="G1" s="57"/>
    </row>
    <row r="2" spans="1:7" ht="16.5" thickTop="1"/>
    <row r="3" spans="1:7">
      <c r="A3" s="132" t="s">
        <v>251</v>
      </c>
    </row>
    <row r="4" spans="1:7">
      <c r="B4" s="130" t="s">
        <v>48</v>
      </c>
    </row>
    <row r="5" spans="1:7">
      <c r="B5" s="131" t="s">
        <v>355</v>
      </c>
    </row>
    <row r="6" spans="1:7">
      <c r="B6" s="131"/>
      <c r="C6" s="131" t="s">
        <v>354</v>
      </c>
    </row>
    <row r="7" spans="1:7">
      <c r="B7" s="130" t="s">
        <v>352</v>
      </c>
    </row>
    <row r="8" spans="1:7">
      <c r="B8" s="131" t="s">
        <v>353</v>
      </c>
    </row>
    <row r="14" spans="1:7" ht="16.5" thickBot="1"/>
    <row r="15" spans="1:7" ht="17.25" thickTop="1" thickBot="1">
      <c r="A15" s="139" t="s">
        <v>272</v>
      </c>
      <c r="B15" s="93"/>
      <c r="F15" s="57" t="s">
        <v>37</v>
      </c>
      <c r="G15" s="57"/>
    </row>
    <row r="16" spans="1:7" ht="16.5" thickTop="1"/>
    <row r="17" spans="1:1">
      <c r="A17" s="132" t="s">
        <v>250</v>
      </c>
    </row>
  </sheetData>
  <hyperlinks>
    <hyperlink ref="F1" location="MASTER!A1" display="Return to MASTER" xr:uid="{00000000-0004-0000-0E00-000000000000}"/>
    <hyperlink ref="F15" location="MASTER!A1" display="Return to MASTER" xr:uid="{00000000-0004-0000-0E00-000001000000}"/>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9" tint="0.39997558519241921"/>
  </sheetPr>
  <dimension ref="A1:G18"/>
  <sheetViews>
    <sheetView showGridLines="0" workbookViewId="0">
      <selection activeCell="F1" sqref="F1"/>
    </sheetView>
  </sheetViews>
  <sheetFormatPr defaultRowHeight="15.75"/>
  <sheetData>
    <row r="1" spans="1:7" ht="17.25" thickTop="1" thickBot="1">
      <c r="A1" s="140" t="s">
        <v>56</v>
      </c>
      <c r="B1" s="140" t="s">
        <v>250</v>
      </c>
      <c r="F1" s="57" t="s">
        <v>37</v>
      </c>
      <c r="G1" s="57"/>
    </row>
    <row r="2" spans="1:7" ht="16.5" thickTop="1"/>
    <row r="3" spans="1:7">
      <c r="A3" s="132" t="s">
        <v>251</v>
      </c>
    </row>
    <row r="4" spans="1:7">
      <c r="B4" s="143" t="s">
        <v>338</v>
      </c>
    </row>
    <row r="5" spans="1:7">
      <c r="B5" s="143"/>
    </row>
    <row r="6" spans="1:7">
      <c r="B6" s="143" t="s">
        <v>339</v>
      </c>
    </row>
    <row r="7" spans="1:7">
      <c r="B7" s="143"/>
      <c r="D7" t="s">
        <v>340</v>
      </c>
    </row>
    <row r="8" spans="1:7">
      <c r="B8" s="143" t="s">
        <v>312</v>
      </c>
    </row>
    <row r="14" spans="1:7" ht="16.5" thickBot="1"/>
    <row r="15" spans="1:7" ht="17.25" thickTop="1" thickBot="1">
      <c r="A15" s="139" t="s">
        <v>272</v>
      </c>
      <c r="B15" s="93"/>
      <c r="F15" s="57" t="s">
        <v>37</v>
      </c>
      <c r="G15" s="57"/>
    </row>
    <row r="16" spans="1:7" ht="16.5" thickTop="1"/>
    <row r="17" spans="1:2">
      <c r="A17" s="132" t="s">
        <v>250</v>
      </c>
    </row>
    <row r="18" spans="1:2">
      <c r="B18" s="51" t="s">
        <v>341</v>
      </c>
    </row>
  </sheetData>
  <hyperlinks>
    <hyperlink ref="F1" location="MASTER!A1" display="Return to MASTER" xr:uid="{00000000-0004-0000-0F00-000000000000}"/>
    <hyperlink ref="F15" location="MASTER!A1" display="Return to MASTER" xr:uid="{00000000-0004-0000-0F00-000001000000}"/>
  </hyperlinks>
  <pageMargins left="0.7" right="0.7" top="0.75" bottom="0.75" header="0.3" footer="0.3"/>
  <pageSetup orientation="portrait" horizontalDpi="0"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9" tint="0.39997558519241921"/>
  </sheetPr>
  <dimension ref="A1:G20"/>
  <sheetViews>
    <sheetView showGridLines="0" workbookViewId="0">
      <selection activeCell="F15" sqref="F15"/>
    </sheetView>
  </sheetViews>
  <sheetFormatPr defaultRowHeight="15.75"/>
  <sheetData>
    <row r="1" spans="1:7" ht="17.25" thickTop="1" thickBot="1">
      <c r="A1" s="140" t="s">
        <v>249</v>
      </c>
      <c r="B1" s="140" t="s">
        <v>250</v>
      </c>
      <c r="F1" s="57" t="s">
        <v>37</v>
      </c>
      <c r="G1" s="57"/>
    </row>
    <row r="2" spans="1:7" ht="16.5" thickTop="1"/>
    <row r="3" spans="1:7">
      <c r="A3" s="132" t="s">
        <v>251</v>
      </c>
    </row>
    <row r="4" spans="1:7">
      <c r="B4" s="143" t="s">
        <v>314</v>
      </c>
    </row>
    <row r="5" spans="1:7">
      <c r="B5" s="143"/>
    </row>
    <row r="6" spans="1:7">
      <c r="C6" s="143" t="s">
        <v>315</v>
      </c>
    </row>
    <row r="7" spans="1:7">
      <c r="B7" s="143"/>
    </row>
    <row r="8" spans="1:7">
      <c r="C8" s="143" t="s">
        <v>312</v>
      </c>
    </row>
    <row r="14" spans="1:7" ht="16.5" thickBot="1"/>
    <row r="15" spans="1:7" ht="17.25" thickTop="1" thickBot="1">
      <c r="A15" s="139" t="s">
        <v>272</v>
      </c>
      <c r="B15" s="93"/>
      <c r="F15" s="57" t="s">
        <v>37</v>
      </c>
      <c r="G15" s="57"/>
    </row>
    <row r="16" spans="1:7" ht="16.5" thickTop="1"/>
    <row r="17" spans="1:3">
      <c r="A17" s="132" t="s">
        <v>250</v>
      </c>
    </row>
    <row r="18" spans="1:3">
      <c r="B18" s="143" t="s">
        <v>316</v>
      </c>
    </row>
    <row r="19" spans="1:3">
      <c r="B19" s="143"/>
    </row>
    <row r="20" spans="1:3">
      <c r="C20" s="143" t="s">
        <v>275</v>
      </c>
    </row>
  </sheetData>
  <hyperlinks>
    <hyperlink ref="F1" location="MASTER!A1" display="Return to MASTER" xr:uid="{00000000-0004-0000-1000-000000000000}"/>
    <hyperlink ref="F15" location="MASTER!A1" display="Return to MASTER" xr:uid="{00000000-0004-0000-1000-000001000000}"/>
  </hyperlinks>
  <pageMargins left="0.7" right="0.7" top="0.75" bottom="0.75" header="0.3" footer="0.3"/>
  <pageSetup orientation="portrait" horizontalDpi="0"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4" tint="0.39997558519241921"/>
  </sheetPr>
  <dimension ref="A1:AM37"/>
  <sheetViews>
    <sheetView workbookViewId="0">
      <pane ySplit="2" topLeftCell="A3" activePane="bottomLeft" state="frozen"/>
      <selection pane="bottomLeft" activeCell="A4" sqref="A4"/>
    </sheetView>
  </sheetViews>
  <sheetFormatPr defaultColWidth="9" defaultRowHeight="15.75"/>
  <cols>
    <col min="1" max="1" width="33.5" style="51" bestFit="1" customWidth="1"/>
    <col min="2" max="2" width="11" style="51" bestFit="1" customWidth="1"/>
    <col min="3" max="3" width="9.375" style="51" bestFit="1" customWidth="1"/>
    <col min="4" max="4" width="11" style="51" bestFit="1" customWidth="1"/>
    <col min="5" max="5" width="10.75" style="51" bestFit="1" customWidth="1"/>
    <col min="6" max="6" width="11" style="51" bestFit="1" customWidth="1"/>
    <col min="7" max="7" width="10.625" style="51" bestFit="1" customWidth="1"/>
    <col min="8" max="8" width="10.75" style="51" bestFit="1" customWidth="1"/>
    <col min="9" max="9" width="10.625" style="51" bestFit="1" customWidth="1"/>
    <col min="10" max="10" width="10.75" style="51" bestFit="1" customWidth="1"/>
    <col min="11" max="11" width="9" style="51"/>
    <col min="12" max="12" width="2.625" style="169" customWidth="1"/>
    <col min="13" max="13" width="33.375" style="51" customWidth="1"/>
    <col min="14" max="14" width="9.5" style="51" bestFit="1" customWidth="1"/>
    <col min="15" max="15" width="10.875" style="51" bestFit="1" customWidth="1"/>
    <col min="16" max="16" width="10.75" style="51" bestFit="1" customWidth="1"/>
    <col min="17" max="17" width="9.25" style="51" bestFit="1" customWidth="1"/>
    <col min="18" max="19" width="10.375" style="51" bestFit="1" customWidth="1"/>
    <col min="20" max="22" width="9" style="51"/>
    <col min="23" max="23" width="28.125" style="51" customWidth="1"/>
    <col min="24" max="24" width="9.5" style="51" bestFit="1" customWidth="1"/>
    <col min="25" max="25" width="9.375" style="51" bestFit="1" customWidth="1"/>
    <col min="26" max="26" width="10.875" style="51" bestFit="1" customWidth="1"/>
    <col min="27" max="27" width="10.75" style="51" bestFit="1" customWidth="1"/>
    <col min="28" max="28" width="10.5" style="51" bestFit="1" customWidth="1"/>
    <col min="29" max="32" width="9" style="51"/>
    <col min="33" max="33" width="24.875" style="51" customWidth="1"/>
    <col min="34" max="34" width="9.5" style="51" bestFit="1" customWidth="1"/>
    <col min="35" max="35" width="10.875" style="51" bestFit="1" customWidth="1"/>
    <col min="36" max="36" width="10.75" style="51" bestFit="1" customWidth="1"/>
    <col min="37" max="37" width="10.625" style="51" bestFit="1" customWidth="1"/>
    <col min="38" max="16384" width="9" style="51"/>
  </cols>
  <sheetData>
    <row r="1" spans="1:39">
      <c r="A1" s="47" t="s">
        <v>48</v>
      </c>
      <c r="B1" s="47" t="s">
        <v>145</v>
      </c>
      <c r="C1" s="47" t="s">
        <v>146</v>
      </c>
      <c r="D1" s="47" t="s">
        <v>147</v>
      </c>
      <c r="E1" s="47" t="s">
        <v>148</v>
      </c>
      <c r="F1" s="47" t="s">
        <v>149</v>
      </c>
      <c r="G1" s="47" t="s">
        <v>150</v>
      </c>
      <c r="H1" s="47" t="s">
        <v>151</v>
      </c>
      <c r="I1" s="47" t="s">
        <v>152</v>
      </c>
      <c r="J1" s="47" t="s">
        <v>153</v>
      </c>
      <c r="M1" s="158" t="s">
        <v>361</v>
      </c>
      <c r="N1" s="47" t="s">
        <v>145</v>
      </c>
      <c r="O1" s="47" t="s">
        <v>147</v>
      </c>
      <c r="P1" s="47" t="s">
        <v>148</v>
      </c>
      <c r="Q1" s="47" t="s">
        <v>358</v>
      </c>
      <c r="R1" s="47" t="s">
        <v>359</v>
      </c>
      <c r="S1" s="47" t="s">
        <v>360</v>
      </c>
      <c r="T1" s="47" t="s">
        <v>362</v>
      </c>
      <c r="W1" s="158" t="s">
        <v>418</v>
      </c>
      <c r="X1" s="47" t="s">
        <v>419</v>
      </c>
      <c r="Y1" s="47" t="s">
        <v>422</v>
      </c>
      <c r="Z1" s="47" t="s">
        <v>420</v>
      </c>
      <c r="AA1" s="47" t="s">
        <v>421</v>
      </c>
      <c r="AB1" s="47" t="s">
        <v>424</v>
      </c>
      <c r="AC1" s="47" t="s">
        <v>423</v>
      </c>
      <c r="AD1" s="47"/>
      <c r="AE1" s="47"/>
      <c r="AG1" s="158" t="s">
        <v>434</v>
      </c>
      <c r="AH1" s="47" t="s">
        <v>419</v>
      </c>
      <c r="AI1" s="47" t="s">
        <v>420</v>
      </c>
      <c r="AJ1" s="47" t="s">
        <v>421</v>
      </c>
      <c r="AK1" s="47" t="s">
        <v>424</v>
      </c>
      <c r="AL1" s="47"/>
      <c r="AM1" s="47"/>
    </row>
    <row r="2" spans="1:39" ht="16.5" thickBot="1">
      <c r="A2" s="168" t="s">
        <v>154</v>
      </c>
      <c r="B2" s="59"/>
      <c r="C2" s="59"/>
      <c r="D2" s="59"/>
      <c r="E2" s="59"/>
      <c r="F2" s="59"/>
      <c r="G2" s="59"/>
      <c r="H2" s="59"/>
      <c r="I2" s="59"/>
      <c r="J2" s="59"/>
    </row>
    <row r="3" spans="1:39" s="47" customFormat="1" ht="17.25" thickTop="1" thickBot="1">
      <c r="B3" s="60">
        <v>0.85</v>
      </c>
      <c r="C3" s="60">
        <v>0.86</v>
      </c>
      <c r="D3" s="60">
        <v>0.89</v>
      </c>
      <c r="E3" s="60">
        <v>0</v>
      </c>
      <c r="F3" s="60">
        <v>0</v>
      </c>
      <c r="G3" s="61"/>
      <c r="H3" s="61"/>
      <c r="I3" s="61"/>
      <c r="J3" s="61"/>
      <c r="L3" s="170"/>
      <c r="M3" s="57" t="s">
        <v>37</v>
      </c>
      <c r="N3" s="116">
        <v>0.75</v>
      </c>
      <c r="O3" s="116">
        <v>0</v>
      </c>
      <c r="P3" s="116">
        <v>0</v>
      </c>
      <c r="Q3" s="116"/>
      <c r="R3" s="116">
        <v>0.7</v>
      </c>
      <c r="S3" s="116">
        <v>1</v>
      </c>
      <c r="T3" s="116">
        <v>1</v>
      </c>
      <c r="W3" s="57" t="s">
        <v>37</v>
      </c>
      <c r="X3" s="198">
        <v>0</v>
      </c>
      <c r="Y3" s="199">
        <v>0.9</v>
      </c>
      <c r="Z3" s="198">
        <v>0</v>
      </c>
      <c r="AA3" s="198">
        <v>0</v>
      </c>
      <c r="AB3" s="198">
        <v>0.94</v>
      </c>
      <c r="AC3" s="198">
        <v>0.7</v>
      </c>
      <c r="AG3" s="57" t="s">
        <v>37</v>
      </c>
      <c r="AH3" s="198">
        <v>0.84</v>
      </c>
      <c r="AI3" s="198">
        <v>0</v>
      </c>
      <c r="AJ3" s="198">
        <v>0.9</v>
      </c>
      <c r="AK3" s="198">
        <v>1</v>
      </c>
    </row>
    <row r="4" spans="1:39" ht="17.25" thickTop="1" thickBot="1">
      <c r="A4" s="57" t="s">
        <v>37</v>
      </c>
      <c r="B4" s="60">
        <v>0.94</v>
      </c>
      <c r="C4" s="60">
        <v>0.88</v>
      </c>
      <c r="D4" s="60">
        <v>0.87</v>
      </c>
      <c r="E4" s="60">
        <v>1</v>
      </c>
      <c r="F4" s="60">
        <v>0.86</v>
      </c>
      <c r="G4" s="62"/>
      <c r="H4" s="62"/>
      <c r="I4" s="62"/>
      <c r="J4" s="62"/>
      <c r="M4"/>
      <c r="N4" s="116">
        <v>0.74</v>
      </c>
      <c r="O4" s="116">
        <v>0.9</v>
      </c>
      <c r="P4" s="116">
        <v>0.72</v>
      </c>
      <c r="Q4" s="116"/>
      <c r="R4" s="116">
        <v>1</v>
      </c>
      <c r="S4" s="116">
        <v>1</v>
      </c>
      <c r="T4" s="116">
        <v>1</v>
      </c>
      <c r="X4" s="198">
        <v>0.92</v>
      </c>
      <c r="Y4" s="199">
        <v>0.95</v>
      </c>
      <c r="Z4" s="198">
        <v>0.95</v>
      </c>
      <c r="AA4" s="198">
        <v>0.84</v>
      </c>
      <c r="AB4" s="198">
        <v>0.69</v>
      </c>
      <c r="AC4" s="198">
        <v>0.8</v>
      </c>
      <c r="AH4" s="198">
        <v>0</v>
      </c>
      <c r="AI4" s="198">
        <v>0.86</v>
      </c>
      <c r="AJ4" s="198">
        <v>0.88</v>
      </c>
      <c r="AK4" s="198">
        <v>0.98</v>
      </c>
    </row>
    <row r="5" spans="1:39" ht="16.5" thickTop="1">
      <c r="B5" s="60">
        <v>0.92</v>
      </c>
      <c r="C5" s="60">
        <v>0.33</v>
      </c>
      <c r="D5" s="60">
        <v>0.94</v>
      </c>
      <c r="E5" s="60">
        <v>1</v>
      </c>
      <c r="F5" s="60">
        <v>0.65</v>
      </c>
      <c r="G5" s="62"/>
      <c r="H5" s="62"/>
      <c r="I5" s="62"/>
      <c r="J5" s="62"/>
      <c r="M5"/>
      <c r="N5" s="116">
        <v>0.81</v>
      </c>
      <c r="O5" s="116">
        <v>0.94</v>
      </c>
      <c r="P5" s="116">
        <v>0.83</v>
      </c>
      <c r="Q5" s="116"/>
      <c r="R5" s="116">
        <v>1</v>
      </c>
      <c r="S5" s="116">
        <v>0.8</v>
      </c>
      <c r="T5" s="116">
        <v>0.97</v>
      </c>
      <c r="X5" s="198">
        <v>0</v>
      </c>
      <c r="Y5" s="199">
        <v>0.9</v>
      </c>
      <c r="Z5" s="198">
        <v>0.96</v>
      </c>
      <c r="AA5" s="198">
        <v>0.97</v>
      </c>
      <c r="AB5" s="198">
        <v>1</v>
      </c>
      <c r="AC5" s="198">
        <v>0.83</v>
      </c>
      <c r="AH5" s="198">
        <v>0.98</v>
      </c>
      <c r="AI5" s="198">
        <v>0.41499999999999998</v>
      </c>
      <c r="AJ5" s="198">
        <v>0.86499999999999999</v>
      </c>
      <c r="AK5" s="198">
        <v>0.87</v>
      </c>
    </row>
    <row r="6" spans="1:39">
      <c r="B6" s="60">
        <v>0.93</v>
      </c>
      <c r="C6" s="60">
        <v>0.83</v>
      </c>
      <c r="D6" s="60">
        <v>0.88</v>
      </c>
      <c r="E6" s="60">
        <v>1</v>
      </c>
      <c r="F6" s="60">
        <v>0</v>
      </c>
      <c r="G6" s="62"/>
      <c r="H6" s="62"/>
      <c r="I6" s="62"/>
      <c r="J6" s="62"/>
      <c r="M6"/>
      <c r="N6" s="116">
        <v>0</v>
      </c>
      <c r="O6" s="116">
        <v>0.99</v>
      </c>
      <c r="P6" s="116">
        <v>0</v>
      </c>
      <c r="Q6" s="116"/>
      <c r="R6" s="116">
        <v>1</v>
      </c>
      <c r="S6" s="116"/>
      <c r="T6" s="116">
        <v>0.75</v>
      </c>
      <c r="X6" s="198">
        <v>0.91</v>
      </c>
      <c r="Y6" s="92">
        <v>0</v>
      </c>
      <c r="Z6" s="198">
        <v>0</v>
      </c>
      <c r="AA6" s="198">
        <v>0</v>
      </c>
      <c r="AB6" s="198">
        <v>1</v>
      </c>
      <c r="AC6" s="198">
        <v>0.94</v>
      </c>
      <c r="AH6" s="198">
        <v>0</v>
      </c>
      <c r="AI6" s="198">
        <v>0.89</v>
      </c>
      <c r="AJ6" s="198">
        <v>0.93</v>
      </c>
      <c r="AK6" s="198">
        <v>0.95</v>
      </c>
    </row>
    <row r="7" spans="1:39">
      <c r="B7" s="60">
        <v>0</v>
      </c>
      <c r="C7" s="60">
        <v>0.86</v>
      </c>
      <c r="D7" s="60">
        <v>0.92</v>
      </c>
      <c r="E7" s="60">
        <v>0.97</v>
      </c>
      <c r="F7" s="60">
        <v>0.84</v>
      </c>
      <c r="G7" s="62"/>
      <c r="H7" s="62"/>
      <c r="I7" s="62"/>
      <c r="J7" s="62"/>
      <c r="M7"/>
      <c r="N7" s="116">
        <v>0.87</v>
      </c>
      <c r="O7" s="116">
        <v>0.77</v>
      </c>
      <c r="P7" s="116">
        <v>0.77</v>
      </c>
      <c r="Q7" s="116"/>
      <c r="R7" s="116">
        <v>0.7</v>
      </c>
      <c r="S7" s="116"/>
      <c r="T7" s="116">
        <v>0.77</v>
      </c>
      <c r="X7" s="198">
        <v>0.89</v>
      </c>
      <c r="Y7" s="92">
        <v>0</v>
      </c>
      <c r="Z7" s="198">
        <v>0</v>
      </c>
      <c r="AA7" s="198">
        <v>0</v>
      </c>
      <c r="AB7" s="198">
        <v>1</v>
      </c>
      <c r="AH7" s="198">
        <v>0.97</v>
      </c>
      <c r="AI7" s="198">
        <v>1</v>
      </c>
      <c r="AJ7" s="198">
        <v>0.56999999999999995</v>
      </c>
      <c r="AK7" s="198">
        <v>0.92</v>
      </c>
    </row>
    <row r="8" spans="1:39">
      <c r="B8" s="60">
        <v>0.93</v>
      </c>
      <c r="C8" s="60">
        <v>0.83</v>
      </c>
      <c r="D8" s="60">
        <v>0.93</v>
      </c>
      <c r="E8" s="60">
        <v>1</v>
      </c>
      <c r="F8" s="60">
        <v>0.89500000000000002</v>
      </c>
      <c r="G8" s="62"/>
      <c r="H8" s="62"/>
      <c r="I8" s="62"/>
      <c r="J8" s="62"/>
      <c r="M8"/>
      <c r="N8" s="116">
        <v>0</v>
      </c>
      <c r="O8" s="116">
        <v>0.82</v>
      </c>
      <c r="P8" s="116">
        <v>0.86</v>
      </c>
      <c r="Q8" s="116"/>
      <c r="R8" s="116"/>
      <c r="S8" s="116"/>
      <c r="T8" s="116">
        <v>1</v>
      </c>
      <c r="X8" s="198">
        <v>0.97</v>
      </c>
      <c r="Y8" s="92">
        <v>0</v>
      </c>
      <c r="Z8" s="198">
        <v>0.87</v>
      </c>
      <c r="AA8" s="198">
        <v>0.95</v>
      </c>
      <c r="AB8" s="198">
        <v>0.99</v>
      </c>
      <c r="AH8" s="198">
        <v>0.93</v>
      </c>
      <c r="AI8" s="198">
        <v>0.95</v>
      </c>
      <c r="AJ8" s="198">
        <v>0.76500000000000001</v>
      </c>
      <c r="AK8" s="198">
        <v>0.7</v>
      </c>
    </row>
    <row r="9" spans="1:39">
      <c r="B9" s="60">
        <v>0</v>
      </c>
      <c r="C9" s="60">
        <v>0.86</v>
      </c>
      <c r="D9" s="60">
        <v>0.77500000000000002</v>
      </c>
      <c r="E9" s="60">
        <v>1</v>
      </c>
      <c r="F9" s="60">
        <v>0</v>
      </c>
      <c r="G9" s="62"/>
      <c r="H9" s="62"/>
      <c r="I9" s="62"/>
      <c r="J9" s="62"/>
      <c r="M9"/>
      <c r="N9" s="116">
        <v>0</v>
      </c>
      <c r="O9" s="116">
        <v>0.97</v>
      </c>
      <c r="P9" s="116">
        <v>0.8</v>
      </c>
      <c r="Q9" s="116"/>
      <c r="R9" s="116"/>
      <c r="S9" s="116"/>
      <c r="T9" s="116">
        <v>1</v>
      </c>
      <c r="X9" s="198">
        <v>0.73</v>
      </c>
      <c r="Y9" s="142"/>
      <c r="Z9" s="198">
        <v>0.98</v>
      </c>
      <c r="AA9" s="198">
        <v>0.83</v>
      </c>
      <c r="AB9" s="198">
        <v>1</v>
      </c>
      <c r="AH9" s="198">
        <v>0.81</v>
      </c>
      <c r="AI9" s="198">
        <v>0.94</v>
      </c>
      <c r="AJ9" s="198">
        <v>0</v>
      </c>
      <c r="AK9" s="198">
        <v>0.9</v>
      </c>
    </row>
    <row r="10" spans="1:39">
      <c r="B10" s="60">
        <v>0.86</v>
      </c>
      <c r="C10" s="60">
        <v>0.91</v>
      </c>
      <c r="D10" s="60">
        <v>0.97</v>
      </c>
      <c r="E10" s="60">
        <v>0</v>
      </c>
      <c r="F10" s="60">
        <v>0</v>
      </c>
      <c r="G10" s="62"/>
      <c r="H10" s="62"/>
      <c r="I10" s="62"/>
      <c r="J10" s="62"/>
      <c r="M10"/>
      <c r="N10" s="116">
        <v>0.96</v>
      </c>
      <c r="O10" s="116">
        <v>0.8</v>
      </c>
      <c r="P10" s="116">
        <v>0.82</v>
      </c>
      <c r="Q10" s="116"/>
      <c r="R10" s="116"/>
      <c r="S10" s="116"/>
      <c r="T10" s="116">
        <v>0.8</v>
      </c>
      <c r="X10" s="198">
        <v>0.82</v>
      </c>
      <c r="Y10" s="142"/>
      <c r="Z10" s="198">
        <v>0</v>
      </c>
      <c r="AA10" s="198">
        <v>0.98</v>
      </c>
      <c r="AB10" s="198">
        <v>1</v>
      </c>
      <c r="AH10" s="198">
        <v>0.86</v>
      </c>
      <c r="AI10" s="198">
        <v>0</v>
      </c>
      <c r="AJ10" s="198">
        <v>0.72499999999999998</v>
      </c>
      <c r="AK10" s="198">
        <v>1</v>
      </c>
    </row>
    <row r="11" spans="1:39">
      <c r="B11" s="60">
        <v>0.82</v>
      </c>
      <c r="C11" s="60">
        <v>0</v>
      </c>
      <c r="D11" s="60">
        <v>0</v>
      </c>
      <c r="E11" s="60">
        <v>1</v>
      </c>
      <c r="F11" s="60">
        <v>0</v>
      </c>
      <c r="G11" s="62"/>
      <c r="H11" s="62"/>
      <c r="I11" s="62"/>
      <c r="J11" s="62"/>
      <c r="M11"/>
      <c r="N11" s="116">
        <v>0.78</v>
      </c>
      <c r="O11" s="116">
        <v>0.89</v>
      </c>
      <c r="P11" s="116">
        <v>0.92</v>
      </c>
      <c r="Q11" s="116"/>
      <c r="R11" s="116"/>
      <c r="S11" s="116"/>
      <c r="T11" s="116">
        <v>0.9</v>
      </c>
      <c r="X11" s="198">
        <v>0</v>
      </c>
      <c r="Y11" s="142"/>
      <c r="Z11" s="198">
        <v>0.95</v>
      </c>
      <c r="AA11" s="198">
        <v>0.95</v>
      </c>
      <c r="AB11" s="198">
        <v>0.92</v>
      </c>
      <c r="AH11" s="198">
        <v>0.91</v>
      </c>
      <c r="AI11" s="198">
        <v>0.98499999999999999</v>
      </c>
      <c r="AJ11" s="198">
        <v>0.77</v>
      </c>
      <c r="AK11" s="198">
        <v>0.9</v>
      </c>
    </row>
    <row r="12" spans="1:39">
      <c r="B12" s="60">
        <v>0.87</v>
      </c>
      <c r="C12" s="60">
        <v>0.76</v>
      </c>
      <c r="D12" s="60">
        <v>0.59</v>
      </c>
      <c r="E12" s="60">
        <v>1</v>
      </c>
      <c r="F12" s="60">
        <v>0.93</v>
      </c>
      <c r="G12" s="62"/>
      <c r="H12" s="62"/>
      <c r="I12" s="62"/>
      <c r="J12" s="62"/>
      <c r="M12"/>
      <c r="N12" s="116">
        <v>0.76</v>
      </c>
      <c r="O12" s="116">
        <v>0.77</v>
      </c>
      <c r="P12" s="116">
        <v>0.9</v>
      </c>
      <c r="Q12" s="116"/>
      <c r="R12" s="116"/>
      <c r="S12" s="116"/>
      <c r="T12" s="116">
        <v>1</v>
      </c>
      <c r="X12" s="198">
        <v>0.83</v>
      </c>
      <c r="Y12" s="142"/>
      <c r="Z12" s="198">
        <v>0.93</v>
      </c>
      <c r="AA12" s="198">
        <v>0</v>
      </c>
      <c r="AB12" s="198">
        <v>1</v>
      </c>
      <c r="AH12" s="198">
        <v>0</v>
      </c>
      <c r="AI12" s="198">
        <v>0.91500000000000004</v>
      </c>
      <c r="AJ12" s="198">
        <v>0.96</v>
      </c>
      <c r="AK12" s="198">
        <v>1</v>
      </c>
    </row>
    <row r="13" spans="1:39">
      <c r="B13" s="60">
        <v>0.86</v>
      </c>
      <c r="C13" s="60">
        <v>0.61</v>
      </c>
      <c r="D13" s="60">
        <v>0.28999999999999998</v>
      </c>
      <c r="E13" s="60">
        <v>0.97</v>
      </c>
      <c r="F13" s="60">
        <v>0.89500000000000002</v>
      </c>
      <c r="G13" s="62"/>
      <c r="H13" s="62"/>
      <c r="I13" s="62"/>
      <c r="J13" s="62"/>
      <c r="M13"/>
      <c r="N13" s="116">
        <v>0.64</v>
      </c>
      <c r="O13" s="116">
        <v>0.81</v>
      </c>
      <c r="P13" s="116">
        <v>0.89</v>
      </c>
      <c r="Q13" s="116"/>
      <c r="R13" s="116"/>
      <c r="S13" s="116"/>
      <c r="T13" s="116"/>
      <c r="X13" s="198">
        <v>0.97</v>
      </c>
      <c r="Y13" s="142"/>
      <c r="Z13" s="198">
        <v>0.96</v>
      </c>
      <c r="AA13" s="198">
        <v>0</v>
      </c>
      <c r="AB13" s="198">
        <v>1</v>
      </c>
      <c r="AH13" s="198">
        <v>0.97</v>
      </c>
      <c r="AI13" s="198">
        <v>0.97</v>
      </c>
      <c r="AJ13" s="198">
        <v>0.78</v>
      </c>
      <c r="AK13" s="198">
        <v>1</v>
      </c>
    </row>
    <row r="14" spans="1:39">
      <c r="B14" s="60">
        <v>0</v>
      </c>
      <c r="C14" s="60">
        <v>0.57999999999999996</v>
      </c>
      <c r="D14" s="60">
        <v>0.9</v>
      </c>
      <c r="E14" s="60">
        <v>1</v>
      </c>
      <c r="F14" s="60">
        <v>0.89</v>
      </c>
      <c r="G14" s="62"/>
      <c r="H14" s="62"/>
      <c r="I14" s="62"/>
      <c r="J14" s="62"/>
      <c r="M14"/>
      <c r="N14" s="116">
        <v>0</v>
      </c>
      <c r="O14" s="116">
        <v>0.95</v>
      </c>
      <c r="P14" s="116">
        <v>0.91</v>
      </c>
      <c r="Q14" s="116"/>
      <c r="R14" s="116"/>
      <c r="S14" s="116"/>
      <c r="T14" s="116"/>
      <c r="X14" s="198">
        <v>0</v>
      </c>
      <c r="Y14" s="142"/>
      <c r="Z14" s="198">
        <v>0.97</v>
      </c>
      <c r="AA14" s="198">
        <v>0.94</v>
      </c>
      <c r="AB14" s="198">
        <v>1</v>
      </c>
      <c r="AH14" s="198" t="s">
        <v>455</v>
      </c>
      <c r="AI14" s="198">
        <v>0.98</v>
      </c>
      <c r="AJ14" s="198">
        <v>0</v>
      </c>
      <c r="AK14" s="198">
        <v>0.77</v>
      </c>
    </row>
    <row r="15" spans="1:39">
      <c r="B15" s="60">
        <v>0.93</v>
      </c>
      <c r="C15" s="60">
        <v>0.91</v>
      </c>
      <c r="D15" s="60">
        <v>0.94</v>
      </c>
      <c r="E15" s="60">
        <v>1</v>
      </c>
      <c r="F15" s="60">
        <v>0.94</v>
      </c>
      <c r="G15" s="62"/>
      <c r="H15" s="62"/>
      <c r="I15" s="62"/>
      <c r="J15" s="62"/>
      <c r="M15"/>
      <c r="N15" s="116">
        <v>0.91</v>
      </c>
      <c r="O15" s="116">
        <v>0.93</v>
      </c>
      <c r="P15" s="116">
        <v>0.86</v>
      </c>
      <c r="Q15" s="116"/>
      <c r="R15" s="116"/>
      <c r="S15" s="116"/>
      <c r="T15" s="116"/>
      <c r="X15" s="198">
        <v>0.87</v>
      </c>
      <c r="Y15" s="142"/>
      <c r="Z15" s="198">
        <v>0.98</v>
      </c>
      <c r="AA15" s="198">
        <v>0.91</v>
      </c>
      <c r="AB15" s="198">
        <v>1</v>
      </c>
      <c r="AH15" s="198">
        <v>0</v>
      </c>
      <c r="AI15" s="198">
        <v>0.97</v>
      </c>
      <c r="AJ15" s="198">
        <v>0.75</v>
      </c>
      <c r="AK15" s="198">
        <v>0.99</v>
      </c>
    </row>
    <row r="16" spans="1:39">
      <c r="B16" s="60">
        <v>0.92500000000000004</v>
      </c>
      <c r="C16" s="60">
        <v>0.98</v>
      </c>
      <c r="D16" s="60">
        <v>0.52</v>
      </c>
      <c r="E16" s="60">
        <v>0.97</v>
      </c>
      <c r="F16" s="60">
        <v>0.87</v>
      </c>
      <c r="G16" s="62"/>
      <c r="H16" s="62"/>
      <c r="I16" s="62"/>
      <c r="J16" s="62"/>
      <c r="M16"/>
      <c r="N16" s="116">
        <v>0</v>
      </c>
      <c r="O16" s="116">
        <v>0.9</v>
      </c>
      <c r="P16" s="116">
        <v>0.85</v>
      </c>
      <c r="Q16" s="116"/>
      <c r="R16" s="116"/>
      <c r="S16" s="116"/>
      <c r="T16" s="116"/>
      <c r="X16" s="198">
        <v>0</v>
      </c>
      <c r="Y16" s="142"/>
      <c r="Z16" s="198">
        <v>0.89</v>
      </c>
      <c r="AA16" s="198">
        <v>0</v>
      </c>
      <c r="AB16" s="198">
        <v>1</v>
      </c>
      <c r="AH16" s="198">
        <v>0.85</v>
      </c>
      <c r="AI16" s="198">
        <v>0.89</v>
      </c>
      <c r="AJ16" s="198">
        <v>0.75</v>
      </c>
      <c r="AK16" s="198">
        <v>1</v>
      </c>
    </row>
    <row r="17" spans="1:39">
      <c r="B17" s="60">
        <v>0.92500000000000004</v>
      </c>
      <c r="C17" s="60">
        <v>0.84</v>
      </c>
      <c r="D17" s="60">
        <v>0</v>
      </c>
      <c r="E17" s="60">
        <v>1</v>
      </c>
      <c r="F17" s="60">
        <v>0.83</v>
      </c>
      <c r="G17" s="62"/>
      <c r="H17" s="62"/>
      <c r="I17" s="62"/>
      <c r="J17" s="62"/>
      <c r="M17"/>
      <c r="N17" s="116">
        <v>0.83</v>
      </c>
      <c r="O17" s="116">
        <v>0.85</v>
      </c>
      <c r="P17" s="116">
        <v>0.36</v>
      </c>
      <c r="Q17" s="116"/>
      <c r="R17" s="116"/>
      <c r="S17" s="116"/>
      <c r="T17" s="116"/>
      <c r="X17" s="198">
        <v>0.89</v>
      </c>
      <c r="Y17" s="142"/>
      <c r="Z17" s="198">
        <v>0</v>
      </c>
      <c r="AA17" s="198">
        <v>0.66</v>
      </c>
      <c r="AB17" s="198">
        <v>1</v>
      </c>
      <c r="AH17" s="198">
        <v>0.95</v>
      </c>
      <c r="AI17" s="198">
        <v>0.86499999999999999</v>
      </c>
      <c r="AJ17" s="198">
        <v>0.75</v>
      </c>
      <c r="AK17" s="198">
        <v>1</v>
      </c>
    </row>
    <row r="18" spans="1:39">
      <c r="B18" s="60">
        <v>0.81</v>
      </c>
      <c r="C18" s="60">
        <v>0.65</v>
      </c>
      <c r="D18" s="60">
        <v>0.91</v>
      </c>
      <c r="E18" s="60">
        <v>1</v>
      </c>
      <c r="F18" s="60">
        <v>0.87</v>
      </c>
      <c r="G18" s="62"/>
      <c r="H18" s="62"/>
      <c r="I18" s="62"/>
      <c r="J18" s="62"/>
      <c r="M18"/>
      <c r="N18" s="116">
        <v>0</v>
      </c>
      <c r="O18" s="116">
        <v>0</v>
      </c>
      <c r="P18" s="116">
        <v>0.93</v>
      </c>
      <c r="Q18" s="116"/>
      <c r="R18" s="116"/>
      <c r="S18" s="116"/>
      <c r="T18" s="116"/>
      <c r="X18" s="198">
        <v>0</v>
      </c>
      <c r="Y18" s="142"/>
      <c r="Z18" s="198">
        <v>0.8</v>
      </c>
      <c r="AA18" s="198">
        <v>0.92</v>
      </c>
      <c r="AB18" s="198">
        <v>1</v>
      </c>
      <c r="AH18" s="198">
        <v>0.97</v>
      </c>
      <c r="AI18" s="198" t="s">
        <v>455</v>
      </c>
      <c r="AJ18" s="198">
        <v>0.97</v>
      </c>
      <c r="AK18" s="198">
        <v>0.9</v>
      </c>
    </row>
    <row r="19" spans="1:39">
      <c r="B19" s="60">
        <v>0.97</v>
      </c>
      <c r="C19" s="60">
        <v>0.84</v>
      </c>
      <c r="D19" s="60">
        <v>0.88</v>
      </c>
      <c r="E19" s="60">
        <v>0.88</v>
      </c>
      <c r="F19" s="60">
        <v>0.67</v>
      </c>
      <c r="G19" s="62"/>
      <c r="H19" s="62"/>
      <c r="I19" s="62"/>
      <c r="J19" s="62"/>
      <c r="M19"/>
      <c r="N19" s="116">
        <v>0.9</v>
      </c>
      <c r="O19" s="116">
        <v>0.73</v>
      </c>
      <c r="P19" s="116">
        <v>0.98</v>
      </c>
      <c r="Q19" s="116"/>
      <c r="R19" s="116"/>
      <c r="S19" s="116"/>
      <c r="T19" s="116"/>
      <c r="X19" s="198">
        <v>0.88</v>
      </c>
      <c r="Y19" s="142"/>
      <c r="Z19" s="198">
        <v>0.94</v>
      </c>
      <c r="AA19" s="198">
        <v>0.2</v>
      </c>
      <c r="AB19" s="198"/>
      <c r="AH19" s="198">
        <v>0.82499999999999996</v>
      </c>
      <c r="AI19" s="198">
        <v>0.91</v>
      </c>
      <c r="AJ19" s="198">
        <v>0.8</v>
      </c>
      <c r="AK19" s="198">
        <v>0.78</v>
      </c>
    </row>
    <row r="20" spans="1:39">
      <c r="B20" s="60">
        <v>0.78</v>
      </c>
      <c r="C20" s="60">
        <v>0.8</v>
      </c>
      <c r="D20" s="60">
        <v>0.93</v>
      </c>
      <c r="E20" s="60">
        <v>1</v>
      </c>
      <c r="F20" s="60">
        <v>0.69</v>
      </c>
      <c r="G20" s="62"/>
      <c r="H20" s="62"/>
      <c r="I20" s="62"/>
      <c r="J20" s="62"/>
      <c r="M20"/>
      <c r="N20" s="116"/>
      <c r="O20" s="116">
        <v>0.83</v>
      </c>
      <c r="P20" s="116">
        <v>0.96</v>
      </c>
      <c r="Q20" s="116"/>
      <c r="R20" s="116"/>
      <c r="S20" s="116"/>
      <c r="T20" s="116"/>
      <c r="X20" s="198">
        <v>0.94499999999999995</v>
      </c>
      <c r="Y20" s="142"/>
      <c r="Z20" s="198">
        <v>0.89</v>
      </c>
      <c r="AA20" s="198">
        <v>0</v>
      </c>
      <c r="AB20" s="198"/>
      <c r="AH20" s="198">
        <v>0</v>
      </c>
      <c r="AI20" s="198">
        <v>0.85</v>
      </c>
      <c r="AJ20" s="198">
        <v>0.94</v>
      </c>
      <c r="AK20" s="198">
        <v>0.56000000000000005</v>
      </c>
    </row>
    <row r="21" spans="1:39">
      <c r="B21" s="60">
        <v>0.90500000000000003</v>
      </c>
      <c r="C21" s="60">
        <v>0.77</v>
      </c>
      <c r="D21" s="60">
        <v>0.72</v>
      </c>
      <c r="E21" s="60">
        <v>0</v>
      </c>
      <c r="F21" s="60">
        <v>0</v>
      </c>
      <c r="G21" s="62"/>
      <c r="H21" s="62"/>
      <c r="I21" s="62"/>
      <c r="J21" s="62"/>
      <c r="M21"/>
      <c r="N21" s="116"/>
      <c r="O21" s="116">
        <v>0.92</v>
      </c>
      <c r="P21" s="116">
        <v>0</v>
      </c>
      <c r="Q21" s="116"/>
      <c r="R21" s="116"/>
      <c r="S21" s="116"/>
      <c r="T21" s="116"/>
      <c r="X21" s="198">
        <v>0.95</v>
      </c>
      <c r="Y21" s="142"/>
      <c r="Z21" s="198">
        <v>0.87</v>
      </c>
      <c r="AA21" s="198">
        <v>0.98</v>
      </c>
      <c r="AB21" s="198"/>
      <c r="AH21" s="198"/>
      <c r="AI21" s="198">
        <v>0.86</v>
      </c>
      <c r="AJ21" s="198">
        <v>0.86</v>
      </c>
      <c r="AK21" s="198">
        <v>0.89</v>
      </c>
    </row>
    <row r="22" spans="1:39">
      <c r="B22" s="60">
        <v>0.96</v>
      </c>
      <c r="C22" s="60">
        <v>0.84</v>
      </c>
      <c r="D22" s="60">
        <v>0.96</v>
      </c>
      <c r="E22" s="60">
        <v>0.97</v>
      </c>
      <c r="F22" s="60">
        <v>0.92500000000000004</v>
      </c>
      <c r="G22" s="62"/>
      <c r="H22" s="62"/>
      <c r="I22" s="62"/>
      <c r="J22" s="62"/>
      <c r="M22"/>
      <c r="N22" s="116"/>
      <c r="O22" s="116">
        <v>0.98</v>
      </c>
      <c r="P22" s="116">
        <v>0.81</v>
      </c>
      <c r="Q22" s="116"/>
      <c r="R22" s="116"/>
      <c r="S22" s="116"/>
      <c r="T22" s="116"/>
      <c r="X22" s="198">
        <v>0.97</v>
      </c>
      <c r="Y22" s="142"/>
      <c r="Z22" s="198">
        <v>0.95</v>
      </c>
      <c r="AA22" s="142"/>
      <c r="AB22" s="198"/>
      <c r="AH22" s="198"/>
      <c r="AI22" s="198">
        <v>0.99</v>
      </c>
      <c r="AJ22" s="210"/>
      <c r="AK22" s="198">
        <v>0.88</v>
      </c>
    </row>
    <row r="23" spans="1:39">
      <c r="B23" s="60">
        <v>0.94</v>
      </c>
      <c r="C23" s="60"/>
      <c r="D23" s="60">
        <v>0.92</v>
      </c>
      <c r="E23" s="60">
        <v>1</v>
      </c>
      <c r="F23" s="60">
        <v>0.86</v>
      </c>
      <c r="G23" s="62"/>
      <c r="H23" s="62"/>
      <c r="I23" s="62"/>
      <c r="J23" s="62"/>
      <c r="M23"/>
      <c r="N23" s="116"/>
      <c r="O23" s="116">
        <v>0.98</v>
      </c>
      <c r="P23" s="116"/>
      <c r="Q23" s="116"/>
      <c r="R23" s="116"/>
      <c r="S23" s="116"/>
      <c r="T23" s="116"/>
      <c r="X23" s="198">
        <v>0</v>
      </c>
      <c r="Y23" s="142"/>
      <c r="Z23" s="198">
        <v>0</v>
      </c>
      <c r="AA23" s="142"/>
      <c r="AB23" s="198"/>
      <c r="AH23" s="198"/>
      <c r="AI23" s="198">
        <v>0.95</v>
      </c>
      <c r="AJ23" s="210"/>
      <c r="AK23" s="198"/>
    </row>
    <row r="24" spans="1:39">
      <c r="B24" s="60"/>
      <c r="C24" s="60"/>
      <c r="D24" s="60"/>
      <c r="E24" s="60">
        <v>1</v>
      </c>
      <c r="F24" s="60">
        <v>0.95499999999999996</v>
      </c>
      <c r="G24" s="62"/>
      <c r="H24" s="62"/>
      <c r="I24" s="62"/>
      <c r="J24" s="62"/>
      <c r="M24"/>
      <c r="N24" s="116"/>
      <c r="O24" s="116">
        <v>0.97</v>
      </c>
      <c r="P24" s="116"/>
      <c r="Q24" s="116"/>
      <c r="R24" s="116"/>
      <c r="S24" s="116"/>
      <c r="T24" s="116"/>
      <c r="X24" s="142"/>
      <c r="Y24" s="142"/>
      <c r="Z24" s="198">
        <v>0.94</v>
      </c>
      <c r="AA24" s="142"/>
      <c r="AB24" s="198"/>
      <c r="AH24" s="198"/>
      <c r="AI24" s="198">
        <v>0.52</v>
      </c>
      <c r="AJ24" s="210"/>
      <c r="AK24" s="198"/>
    </row>
    <row r="25" spans="1:39">
      <c r="B25" s="60"/>
      <c r="C25" s="60"/>
      <c r="D25" s="60"/>
      <c r="E25" s="60">
        <v>1</v>
      </c>
      <c r="F25" s="60">
        <v>0.47499999999999998</v>
      </c>
      <c r="G25" s="62"/>
      <c r="H25" s="62"/>
      <c r="I25" s="62"/>
      <c r="J25" s="62"/>
      <c r="M25"/>
      <c r="N25" s="116"/>
      <c r="O25" s="116">
        <v>0.79</v>
      </c>
      <c r="P25" s="116"/>
      <c r="Q25" s="116"/>
      <c r="R25" s="116"/>
      <c r="S25" s="116"/>
      <c r="T25" s="116"/>
      <c r="X25" s="142"/>
      <c r="Y25" s="142"/>
      <c r="Z25" s="198">
        <v>0.91</v>
      </c>
      <c r="AA25" s="142"/>
      <c r="AB25" s="198"/>
      <c r="AH25" s="210"/>
      <c r="AI25" s="198"/>
      <c r="AJ25" s="210"/>
      <c r="AK25" s="198"/>
    </row>
    <row r="26" spans="1:39">
      <c r="B26" s="60"/>
      <c r="C26" s="60"/>
      <c r="D26" s="60"/>
      <c r="E26" s="60">
        <v>0.97</v>
      </c>
      <c r="F26" s="60">
        <v>0.93</v>
      </c>
      <c r="G26" s="62"/>
      <c r="H26" s="62"/>
      <c r="I26" s="62"/>
      <c r="J26" s="62"/>
      <c r="M26"/>
      <c r="N26" s="116"/>
      <c r="O26" s="116"/>
      <c r="P26" s="116"/>
      <c r="Q26" s="116"/>
      <c r="R26" s="116"/>
      <c r="S26" s="116"/>
      <c r="T26" s="116"/>
      <c r="X26" s="142"/>
      <c r="Y26" s="142"/>
      <c r="Z26" s="198">
        <v>0.97</v>
      </c>
      <c r="AA26" s="142"/>
      <c r="AB26" s="198"/>
      <c r="AH26" s="210"/>
      <c r="AI26" s="198"/>
      <c r="AJ26" s="210"/>
      <c r="AK26" s="198"/>
    </row>
    <row r="27" spans="1:39">
      <c r="B27" s="60"/>
      <c r="C27" s="60"/>
      <c r="D27" s="60"/>
      <c r="E27" s="60"/>
      <c r="F27" s="60"/>
      <c r="G27" s="62"/>
      <c r="H27" s="62"/>
      <c r="I27" s="62"/>
      <c r="J27" s="62"/>
      <c r="M27"/>
      <c r="N27" s="116"/>
      <c r="O27" s="116"/>
      <c r="P27" s="116"/>
      <c r="Q27" s="116"/>
      <c r="R27" s="116"/>
      <c r="S27" s="116"/>
      <c r="T27" s="116"/>
      <c r="X27" s="142"/>
      <c r="Y27" s="142"/>
      <c r="Z27" s="142"/>
      <c r="AA27" s="142"/>
      <c r="AH27" s="210"/>
      <c r="AI27" s="210"/>
      <c r="AJ27" s="210"/>
      <c r="AK27" s="62"/>
    </row>
    <row r="28" spans="1:39">
      <c r="B28" s="60"/>
      <c r="C28" s="60"/>
      <c r="D28" s="60"/>
      <c r="E28" s="60"/>
      <c r="F28" s="60"/>
      <c r="G28" s="62"/>
      <c r="H28" s="62"/>
      <c r="I28" s="62"/>
      <c r="J28" s="62"/>
      <c r="M28"/>
      <c r="N28" s="116"/>
      <c r="O28" s="116"/>
      <c r="P28" s="116"/>
      <c r="Q28" s="116"/>
      <c r="R28" s="116"/>
      <c r="S28" s="116"/>
      <c r="T28" s="116"/>
      <c r="X28" s="142"/>
      <c r="Y28" s="142"/>
      <c r="Z28" s="142"/>
      <c r="AA28" s="142"/>
      <c r="AH28" s="210"/>
      <c r="AI28" s="210"/>
      <c r="AJ28" s="210"/>
      <c r="AK28" s="62"/>
    </row>
    <row r="29" spans="1:39">
      <c r="B29" s="60"/>
      <c r="C29" s="60"/>
      <c r="D29" s="60"/>
      <c r="E29" s="60"/>
      <c r="F29" s="60"/>
      <c r="G29" s="62"/>
      <c r="H29" s="62"/>
      <c r="I29" s="62"/>
      <c r="J29" s="62"/>
      <c r="M29"/>
      <c r="N29" s="116"/>
      <c r="O29" s="116"/>
      <c r="P29" s="116"/>
      <c r="Q29" s="116"/>
      <c r="R29" s="116"/>
      <c r="S29" s="116"/>
      <c r="T29" s="116"/>
      <c r="X29" s="142"/>
      <c r="Y29" s="142"/>
      <c r="Z29" s="142"/>
      <c r="AA29" s="142"/>
      <c r="AH29" s="142"/>
      <c r="AI29" s="142"/>
      <c r="AJ29" s="142"/>
    </row>
    <row r="30" spans="1:39">
      <c r="B30" s="60"/>
      <c r="C30" s="60"/>
      <c r="D30" s="60"/>
      <c r="E30" s="60"/>
      <c r="F30" s="60"/>
      <c r="G30" s="62"/>
      <c r="H30" s="62"/>
      <c r="I30" s="62"/>
      <c r="J30" s="62"/>
      <c r="M30"/>
      <c r="N30" s="116"/>
      <c r="O30" s="116"/>
      <c r="P30" s="116"/>
      <c r="Q30" s="116"/>
      <c r="R30" s="116"/>
      <c r="S30" s="116"/>
      <c r="T30" s="116"/>
      <c r="X30" s="142"/>
      <c r="Y30" s="142"/>
      <c r="Z30" s="142"/>
      <c r="AA30" s="142"/>
      <c r="AH30" s="142"/>
      <c r="AI30" s="142"/>
      <c r="AJ30" s="142"/>
    </row>
    <row r="31" spans="1:39">
      <c r="M31"/>
      <c r="N31"/>
      <c r="O31"/>
      <c r="P31"/>
      <c r="Q31"/>
      <c r="R31"/>
      <c r="S31"/>
      <c r="T31"/>
      <c r="X31" s="142"/>
      <c r="Y31" s="142"/>
      <c r="Z31" s="142"/>
      <c r="AA31" s="142"/>
      <c r="AH31" s="142"/>
      <c r="AI31" s="142"/>
      <c r="AJ31" s="142"/>
    </row>
    <row r="32" spans="1:39">
      <c r="A32"/>
      <c r="B32"/>
      <c r="C32"/>
      <c r="D32"/>
      <c r="E32"/>
      <c r="F32"/>
      <c r="K32" s="63" t="s">
        <v>155</v>
      </c>
      <c r="L32" s="171"/>
      <c r="M32"/>
      <c r="N32"/>
      <c r="O32"/>
      <c r="P32"/>
      <c r="Q32"/>
      <c r="R32"/>
      <c r="S32"/>
      <c r="U32" s="63" t="s">
        <v>155</v>
      </c>
      <c r="V32" s="197"/>
      <c r="W32"/>
      <c r="X32"/>
      <c r="Y32"/>
      <c r="Z32"/>
      <c r="AA32"/>
      <c r="AB32"/>
      <c r="AC32"/>
      <c r="AE32" s="63" t="s">
        <v>155</v>
      </c>
      <c r="AG32"/>
      <c r="AH32"/>
      <c r="AI32"/>
      <c r="AJ32"/>
      <c r="AK32"/>
      <c r="AM32" s="63" t="s">
        <v>155</v>
      </c>
    </row>
    <row r="33" spans="1:39">
      <c r="A33" s="61" t="s">
        <v>156</v>
      </c>
      <c r="B33" s="64">
        <f>AVERAGE(B3:B30)</f>
        <v>0.76785714285714302</v>
      </c>
      <c r="C33" s="64">
        <f t="shared" ref="C33:J33" si="0">AVERAGE(C3:C30)</f>
        <v>0.74700000000000011</v>
      </c>
      <c r="D33" s="64">
        <f t="shared" si="0"/>
        <v>0.74928571428571433</v>
      </c>
      <c r="E33" s="64">
        <f t="shared" si="0"/>
        <v>0.86375000000000002</v>
      </c>
      <c r="F33" s="64">
        <f t="shared" si="0"/>
        <v>0.62395833333333328</v>
      </c>
      <c r="G33" s="64" t="e">
        <f t="shared" si="0"/>
        <v>#DIV/0!</v>
      </c>
      <c r="H33" s="64" t="e">
        <f t="shared" si="0"/>
        <v>#DIV/0!</v>
      </c>
      <c r="I33" s="64" t="e">
        <f t="shared" si="0"/>
        <v>#DIV/0!</v>
      </c>
      <c r="J33" s="64" t="e">
        <f t="shared" si="0"/>
        <v>#DIV/0!</v>
      </c>
      <c r="K33" s="65">
        <f>AVERAGE(B3:J31)</f>
        <v>0.75004545454545424</v>
      </c>
      <c r="L33" s="172"/>
      <c r="M33" s="76" t="s">
        <v>156</v>
      </c>
      <c r="N33" s="79">
        <f>AVERAGE(N3:N30)</f>
        <v>0.52647058823529402</v>
      </c>
      <c r="O33" s="79">
        <f t="shared" ref="O33:T33" si="1">AVERAGE(O3:O30)</f>
        <v>0.80391304347826076</v>
      </c>
      <c r="P33" s="79">
        <f t="shared" si="1"/>
        <v>0.70850000000000002</v>
      </c>
      <c r="Q33" s="79" t="e">
        <f t="shared" si="1"/>
        <v>#DIV/0!</v>
      </c>
      <c r="R33" s="79">
        <f t="shared" si="1"/>
        <v>0.88000000000000012</v>
      </c>
      <c r="S33" s="79">
        <f t="shared" si="1"/>
        <v>0.93333333333333324</v>
      </c>
      <c r="T33" s="79">
        <f t="shared" si="1"/>
        <v>0.91899999999999993</v>
      </c>
      <c r="U33" s="65">
        <f>AVERAGE(N3:S30)</f>
        <v>0.71779411764705869</v>
      </c>
      <c r="V33" s="65"/>
      <c r="W33" s="76" t="s">
        <v>156</v>
      </c>
      <c r="X33" s="79">
        <f>AVERAGE(X3:X30)</f>
        <v>0.59738095238095246</v>
      </c>
      <c r="Y33" s="79">
        <f t="shared" ref="Y33:AD33" si="2">AVERAGE(Y3:Y30)</f>
        <v>0.45833333333333331</v>
      </c>
      <c r="Z33" s="79">
        <f t="shared" si="2"/>
        <v>0.69624999999999992</v>
      </c>
      <c r="AA33" s="79">
        <f t="shared" si="2"/>
        <v>0.53315789473684216</v>
      </c>
      <c r="AB33" s="79">
        <f t="shared" si="2"/>
        <v>0.97125000000000006</v>
      </c>
      <c r="AC33" s="79">
        <f t="shared" si="2"/>
        <v>0.8175</v>
      </c>
      <c r="AD33" s="79" t="e">
        <f t="shared" si="2"/>
        <v>#DIV/0!</v>
      </c>
      <c r="AE33" s="65">
        <f>AVERAGE(X3:AC30)</f>
        <v>0.67716666666666636</v>
      </c>
      <c r="AG33" s="76" t="s">
        <v>156</v>
      </c>
      <c r="AH33" s="79">
        <f>AVERAGE(AH3:AH30)</f>
        <v>0.63911764705882357</v>
      </c>
      <c r="AI33" s="79">
        <f t="shared" ref="AI33:AL33" si="3">AVERAGE(AI3:AI30)</f>
        <v>0.79571428571428571</v>
      </c>
      <c r="AJ33" s="79">
        <f t="shared" si="3"/>
        <v>0.73499999999999999</v>
      </c>
      <c r="AK33" s="79">
        <f t="shared" si="3"/>
        <v>0.89949999999999997</v>
      </c>
      <c r="AL33" s="79" t="e">
        <f t="shared" si="3"/>
        <v>#DIV/0!</v>
      </c>
      <c r="AM33" s="65">
        <f>AVERAGE(AH3:AK30)</f>
        <v>0.7731168831168832</v>
      </c>
    </row>
    <row r="34" spans="1:39">
      <c r="A34" s="61" t="s">
        <v>157</v>
      </c>
      <c r="B34" s="64">
        <f t="shared" ref="B34:J34" si="4">AVERAGEIF(B3:B30,"&lt;&gt;0")</f>
        <v>0.89583333333333348</v>
      </c>
      <c r="C34" s="64">
        <f t="shared" si="4"/>
        <v>0.7863157894736843</v>
      </c>
      <c r="D34" s="64">
        <f t="shared" si="4"/>
        <v>0.8281578947368422</v>
      </c>
      <c r="E34" s="64">
        <f t="shared" si="4"/>
        <v>0.98714285714285721</v>
      </c>
      <c r="F34" s="64">
        <f t="shared" si="4"/>
        <v>0.83194444444444438</v>
      </c>
      <c r="G34" s="64" t="e">
        <f t="shared" si="4"/>
        <v>#DIV/0!</v>
      </c>
      <c r="H34" s="64" t="e">
        <f t="shared" si="4"/>
        <v>#DIV/0!</v>
      </c>
      <c r="I34" s="64" t="e">
        <f t="shared" si="4"/>
        <v>#DIV/0!</v>
      </c>
      <c r="J34" s="64" t="e">
        <f t="shared" si="4"/>
        <v>#DIV/0!</v>
      </c>
      <c r="K34" s="65">
        <f>AVERAGEIF(B3:J31,"&lt;&gt;0")</f>
        <v>0.86847368421052595</v>
      </c>
      <c r="L34" s="172"/>
      <c r="M34" s="76" t="s">
        <v>157</v>
      </c>
      <c r="N34" s="79">
        <f>AVERAGEIF(N3:N30,"&lt;&gt;0")</f>
        <v>0.8136363636363636</v>
      </c>
      <c r="O34" s="79">
        <f t="shared" ref="O34:T34" si="5">AVERAGEIF(O3:O30,"&lt;&gt;0")</f>
        <v>0.88047619047619041</v>
      </c>
      <c r="P34" s="79">
        <f t="shared" si="5"/>
        <v>0.83352941176470585</v>
      </c>
      <c r="Q34" s="79" t="e">
        <f t="shared" si="5"/>
        <v>#DIV/0!</v>
      </c>
      <c r="R34" s="79">
        <f t="shared" si="5"/>
        <v>0.88000000000000012</v>
      </c>
      <c r="S34" s="79">
        <f t="shared" si="5"/>
        <v>0.93333333333333324</v>
      </c>
      <c r="T34" s="79">
        <f t="shared" si="5"/>
        <v>0.91899999999999993</v>
      </c>
      <c r="U34" s="65">
        <f>AVERAGEIF(N3:S30,"&lt;&gt;0")</f>
        <v>0.85631578947368403</v>
      </c>
      <c r="V34" s="65"/>
      <c r="W34" s="76" t="s">
        <v>157</v>
      </c>
      <c r="X34" s="79">
        <f>AVERAGEIF(X3:X30,"&lt;&gt;0")</f>
        <v>0.89607142857142874</v>
      </c>
      <c r="Y34" s="79">
        <f t="shared" ref="Y34:AD34" si="6">AVERAGEIF(Y3:Y30,"&lt;&gt;0")</f>
        <v>0.91666666666666663</v>
      </c>
      <c r="Z34" s="79">
        <f t="shared" si="6"/>
        <v>0.92833333333333323</v>
      </c>
      <c r="AA34" s="79">
        <f t="shared" si="6"/>
        <v>0.84416666666666673</v>
      </c>
      <c r="AB34" s="79">
        <f t="shared" si="6"/>
        <v>0.97125000000000006</v>
      </c>
      <c r="AC34" s="79">
        <f t="shared" si="6"/>
        <v>0.8175</v>
      </c>
      <c r="AD34" s="79" t="e">
        <f t="shared" si="6"/>
        <v>#DIV/0!</v>
      </c>
      <c r="AE34" s="65">
        <f>AVERAGEIF(X3:AC30,"&lt;&gt;0")</f>
        <v>0.90962686567164142</v>
      </c>
      <c r="AG34" s="76" t="s">
        <v>157</v>
      </c>
      <c r="AH34" s="79">
        <f>AVERAGEIF(AH3:AH30,"&lt;&gt;0")</f>
        <v>0.90541666666666665</v>
      </c>
      <c r="AI34" s="79">
        <f t="shared" ref="AI34:AL34" si="7">AVERAGEIF(AI3:AI30,"&lt;&gt;0")</f>
        <v>0.87947368421052641</v>
      </c>
      <c r="AJ34" s="79">
        <f t="shared" si="7"/>
        <v>0.82147058823529406</v>
      </c>
      <c r="AK34" s="79">
        <f t="shared" si="7"/>
        <v>0.89949999999999997</v>
      </c>
      <c r="AL34" s="79" t="e">
        <f t="shared" si="7"/>
        <v>#DIV/0!</v>
      </c>
      <c r="AM34" s="65">
        <f>AVERAGEIF(AH3:AK30,"&lt;&gt;0")</f>
        <v>0.87544117647058839</v>
      </c>
    </row>
    <row r="35" spans="1:39">
      <c r="A35" s="66" t="s">
        <v>158</v>
      </c>
      <c r="B35" s="61">
        <f>COUNTIF(B3:B30,"&gt;.7")</f>
        <v>18</v>
      </c>
      <c r="C35" s="61">
        <f t="shared" ref="C35:J35" si="8">COUNTIF(C3:C30,"&gt;.7")</f>
        <v>15</v>
      </c>
      <c r="D35" s="61">
        <f t="shared" si="8"/>
        <v>16</v>
      </c>
      <c r="E35" s="61">
        <f t="shared" si="8"/>
        <v>21</v>
      </c>
      <c r="F35" s="61">
        <f t="shared" si="8"/>
        <v>14</v>
      </c>
      <c r="G35" s="61">
        <f t="shared" si="8"/>
        <v>0</v>
      </c>
      <c r="H35" s="61">
        <f t="shared" si="8"/>
        <v>0</v>
      </c>
      <c r="I35" s="61">
        <f t="shared" si="8"/>
        <v>0</v>
      </c>
      <c r="J35" s="61">
        <f t="shared" si="8"/>
        <v>0</v>
      </c>
      <c r="K35" s="48">
        <f>SUM(B35:J35)</f>
        <v>84</v>
      </c>
      <c r="L35" s="170"/>
      <c r="M35" s="80" t="s">
        <v>158</v>
      </c>
      <c r="N35" s="76">
        <f>COUNTIF(N3:N30,"&gt;.7")</f>
        <v>10</v>
      </c>
      <c r="O35" s="76">
        <f t="shared" ref="O35:T35" si="9">COUNTIF(O3:O30,"&gt;.7")</f>
        <v>21</v>
      </c>
      <c r="P35" s="76">
        <f t="shared" si="9"/>
        <v>16</v>
      </c>
      <c r="Q35" s="76">
        <f t="shared" si="9"/>
        <v>0</v>
      </c>
      <c r="R35" s="76">
        <f t="shared" si="9"/>
        <v>3</v>
      </c>
      <c r="S35" s="76">
        <f t="shared" si="9"/>
        <v>3</v>
      </c>
      <c r="T35" s="76">
        <f t="shared" si="9"/>
        <v>10</v>
      </c>
      <c r="U35" s="48">
        <f>SUM(N35:S35)</f>
        <v>53</v>
      </c>
      <c r="V35" s="48"/>
      <c r="W35" s="80" t="s">
        <v>158</v>
      </c>
      <c r="X35" s="76">
        <f>COUNTIF(X3:X30,"&gt;.7")</f>
        <v>14</v>
      </c>
      <c r="Y35" s="76">
        <f t="shared" ref="Y35:AD35" si="10">COUNTIF(Y3:Y30,"&gt;.7")</f>
        <v>3</v>
      </c>
      <c r="Z35" s="76">
        <f t="shared" si="10"/>
        <v>18</v>
      </c>
      <c r="AA35" s="76">
        <f t="shared" si="10"/>
        <v>10</v>
      </c>
      <c r="AB35" s="76">
        <f t="shared" si="10"/>
        <v>15</v>
      </c>
      <c r="AC35" s="76">
        <f t="shared" si="10"/>
        <v>3</v>
      </c>
      <c r="AD35" s="76">
        <f t="shared" si="10"/>
        <v>0</v>
      </c>
      <c r="AE35" s="48">
        <f>SUM(X35:AC35)</f>
        <v>63</v>
      </c>
      <c r="AG35" s="80" t="s">
        <v>158</v>
      </c>
      <c r="AH35" s="76">
        <f>COUNTIF(AH3:AH30,"&gt;.7")</f>
        <v>12</v>
      </c>
      <c r="AI35" s="76">
        <f t="shared" ref="AI35:AL35" si="11">COUNTIF(AI3:AI30,"&gt;.7")</f>
        <v>17</v>
      </c>
      <c r="AJ35" s="76">
        <f t="shared" si="11"/>
        <v>16</v>
      </c>
      <c r="AK35" s="76">
        <f t="shared" si="11"/>
        <v>18</v>
      </c>
      <c r="AL35" s="76">
        <f t="shared" si="11"/>
        <v>0</v>
      </c>
      <c r="AM35" s="48">
        <f>SUM(AH35:AK35)</f>
        <v>63</v>
      </c>
    </row>
    <row r="36" spans="1:39">
      <c r="A36" s="66" t="s">
        <v>159</v>
      </c>
      <c r="B36" s="67">
        <f>COUNT(B3:B30)</f>
        <v>21</v>
      </c>
      <c r="C36" s="67">
        <f t="shared" ref="C36:J36" si="12">COUNT(C3:C30)</f>
        <v>20</v>
      </c>
      <c r="D36" s="67">
        <f t="shared" si="12"/>
        <v>21</v>
      </c>
      <c r="E36" s="67">
        <f t="shared" si="12"/>
        <v>24</v>
      </c>
      <c r="F36" s="67">
        <f t="shared" si="12"/>
        <v>24</v>
      </c>
      <c r="G36" s="67">
        <f t="shared" si="12"/>
        <v>0</v>
      </c>
      <c r="H36" s="67">
        <f t="shared" si="12"/>
        <v>0</v>
      </c>
      <c r="I36" s="67">
        <f t="shared" si="12"/>
        <v>0</v>
      </c>
      <c r="J36" s="67">
        <f t="shared" si="12"/>
        <v>0</v>
      </c>
      <c r="K36" s="68">
        <f>SUM(B36:J36)</f>
        <v>110</v>
      </c>
      <c r="L36" s="173"/>
      <c r="M36" s="80" t="s">
        <v>159</v>
      </c>
      <c r="N36" s="81">
        <f>COUNT(N3:N30)</f>
        <v>17</v>
      </c>
      <c r="O36" s="81">
        <f t="shared" ref="O36:T36" si="13">COUNT(O3:O30)</f>
        <v>23</v>
      </c>
      <c r="P36" s="81">
        <f t="shared" si="13"/>
        <v>20</v>
      </c>
      <c r="Q36" s="81">
        <f t="shared" si="13"/>
        <v>0</v>
      </c>
      <c r="R36" s="81">
        <f t="shared" si="13"/>
        <v>5</v>
      </c>
      <c r="S36" s="81">
        <f t="shared" si="13"/>
        <v>3</v>
      </c>
      <c r="T36" s="81">
        <f t="shared" si="13"/>
        <v>10</v>
      </c>
      <c r="U36" s="68">
        <f>SUM(N36:S36)</f>
        <v>68</v>
      </c>
      <c r="V36" s="68"/>
      <c r="W36" s="80" t="s">
        <v>159</v>
      </c>
      <c r="X36" s="81">
        <f>COUNT(X3:X30)</f>
        <v>21</v>
      </c>
      <c r="Y36" s="81">
        <f t="shared" ref="Y36:AD36" si="14">COUNT(Y3:Y30)</f>
        <v>6</v>
      </c>
      <c r="Z36" s="81">
        <f t="shared" si="14"/>
        <v>24</v>
      </c>
      <c r="AA36" s="81">
        <f t="shared" si="14"/>
        <v>19</v>
      </c>
      <c r="AB36" s="81">
        <f t="shared" si="14"/>
        <v>16</v>
      </c>
      <c r="AC36" s="81">
        <f t="shared" si="14"/>
        <v>4</v>
      </c>
      <c r="AD36" s="81">
        <f t="shared" si="14"/>
        <v>0</v>
      </c>
      <c r="AE36" s="68">
        <f>SUM(X36:AC36)</f>
        <v>90</v>
      </c>
      <c r="AG36" s="80" t="s">
        <v>159</v>
      </c>
      <c r="AH36" s="81">
        <f>COUNT(AH3:AH30)</f>
        <v>17</v>
      </c>
      <c r="AI36" s="81">
        <f t="shared" ref="AI36:AL36" si="15">COUNT(AI3:AI30)</f>
        <v>21</v>
      </c>
      <c r="AJ36" s="81">
        <f t="shared" si="15"/>
        <v>19</v>
      </c>
      <c r="AK36" s="81">
        <f t="shared" si="15"/>
        <v>20</v>
      </c>
      <c r="AL36" s="81">
        <f t="shared" si="15"/>
        <v>0</v>
      </c>
      <c r="AM36" s="68">
        <f>SUM(AH36:AK36)</f>
        <v>77</v>
      </c>
    </row>
    <row r="37" spans="1:39">
      <c r="A37" s="66" t="s">
        <v>160</v>
      </c>
      <c r="B37" s="69">
        <f>B35/B36</f>
        <v>0.8571428571428571</v>
      </c>
      <c r="C37" s="69">
        <f t="shared" ref="C37:J37" si="16">C35/C36</f>
        <v>0.75</v>
      </c>
      <c r="D37" s="69">
        <f t="shared" si="16"/>
        <v>0.76190476190476186</v>
      </c>
      <c r="E37" s="69">
        <f t="shared" si="16"/>
        <v>0.875</v>
      </c>
      <c r="F37" s="69">
        <f t="shared" si="16"/>
        <v>0.58333333333333337</v>
      </c>
      <c r="G37" s="69" t="e">
        <f t="shared" si="16"/>
        <v>#DIV/0!</v>
      </c>
      <c r="H37" s="69" t="e">
        <f t="shared" si="16"/>
        <v>#DIV/0!</v>
      </c>
      <c r="I37" s="69" t="e">
        <f t="shared" si="16"/>
        <v>#DIV/0!</v>
      </c>
      <c r="J37" s="69" t="e">
        <f t="shared" si="16"/>
        <v>#DIV/0!</v>
      </c>
      <c r="K37" s="70">
        <f>K35/K36</f>
        <v>0.76363636363636367</v>
      </c>
      <c r="L37" s="174"/>
      <c r="M37" s="80" t="s">
        <v>160</v>
      </c>
      <c r="N37" s="82">
        <f>N35/N36</f>
        <v>0.58823529411764708</v>
      </c>
      <c r="O37" s="82">
        <f t="shared" ref="O37:T37" si="17">O35/O36</f>
        <v>0.91304347826086951</v>
      </c>
      <c r="P37" s="82">
        <f t="shared" si="17"/>
        <v>0.8</v>
      </c>
      <c r="Q37" s="82" t="e">
        <f t="shared" si="17"/>
        <v>#DIV/0!</v>
      </c>
      <c r="R37" s="82">
        <f t="shared" si="17"/>
        <v>0.6</v>
      </c>
      <c r="S37" s="82">
        <f t="shared" si="17"/>
        <v>1</v>
      </c>
      <c r="T37" s="82">
        <f t="shared" si="17"/>
        <v>1</v>
      </c>
      <c r="U37" s="70">
        <f>U35/U36</f>
        <v>0.77941176470588236</v>
      </c>
      <c r="V37" s="70"/>
      <c r="W37" s="80" t="s">
        <v>160</v>
      </c>
      <c r="X37" s="82">
        <f>X35/X36</f>
        <v>0.66666666666666663</v>
      </c>
      <c r="Y37" s="82">
        <f t="shared" ref="Y37:AD37" si="18">Y35/Y36</f>
        <v>0.5</v>
      </c>
      <c r="Z37" s="82">
        <f t="shared" si="18"/>
        <v>0.75</v>
      </c>
      <c r="AA37" s="82">
        <f t="shared" si="18"/>
        <v>0.52631578947368418</v>
      </c>
      <c r="AB37" s="82">
        <f t="shared" si="18"/>
        <v>0.9375</v>
      </c>
      <c r="AC37" s="82">
        <f t="shared" si="18"/>
        <v>0.75</v>
      </c>
      <c r="AD37" s="82" t="e">
        <f t="shared" si="18"/>
        <v>#DIV/0!</v>
      </c>
      <c r="AE37" s="70">
        <f>AE35/AE36</f>
        <v>0.7</v>
      </c>
      <c r="AG37" s="80" t="s">
        <v>160</v>
      </c>
      <c r="AH37" s="82">
        <f>AH35/AH36</f>
        <v>0.70588235294117652</v>
      </c>
      <c r="AI37" s="82">
        <f t="shared" ref="AI37:AL37" si="19">AI35/AI36</f>
        <v>0.80952380952380953</v>
      </c>
      <c r="AJ37" s="82">
        <f t="shared" si="19"/>
        <v>0.84210526315789469</v>
      </c>
      <c r="AK37" s="82">
        <f t="shared" si="19"/>
        <v>0.9</v>
      </c>
      <c r="AL37" s="82" t="e">
        <f t="shared" si="19"/>
        <v>#DIV/0!</v>
      </c>
      <c r="AM37" s="70">
        <f>AM35/AM36</f>
        <v>0.81818181818181823</v>
      </c>
    </row>
  </sheetData>
  <hyperlinks>
    <hyperlink ref="A4" location="MASTER!A1" display="Return to MASTER" xr:uid="{00000000-0004-0000-1100-000000000000}"/>
    <hyperlink ref="M3" location="MASTER!A1" display="Return to MASTER" xr:uid="{00000000-0004-0000-1100-000001000000}"/>
    <hyperlink ref="W3" location="MASTER!A1" display="Return to MASTER" xr:uid="{3299E050-050C-4186-9854-2E6B63472540}"/>
    <hyperlink ref="AG3" location="MASTER!A1" display="Return to MASTER" xr:uid="{9757DE27-8BA9-4369-B15E-E3A65F2AD173}"/>
  </hyperlinks>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4" tint="0.39997558519241921"/>
  </sheetPr>
  <dimension ref="A1:AD33"/>
  <sheetViews>
    <sheetView topLeftCell="U1" workbookViewId="0">
      <pane ySplit="2" topLeftCell="A3" activePane="bottomLeft" state="frozen"/>
      <selection pane="bottomLeft" activeCell="E2" sqref="B2:E2"/>
    </sheetView>
  </sheetViews>
  <sheetFormatPr defaultColWidth="8.375" defaultRowHeight="15.75"/>
  <cols>
    <col min="1" max="1" width="33.125" style="51" customWidth="1"/>
    <col min="2" max="2" width="11.125" style="51" customWidth="1"/>
    <col min="3" max="3" width="11.125" style="51" bestFit="1" customWidth="1"/>
    <col min="4" max="4" width="11.625" style="51" customWidth="1"/>
    <col min="5" max="5" width="12.875" style="51" customWidth="1"/>
    <col min="6" max="6" width="8.375" style="51"/>
    <col min="7" max="7" width="4.625" style="175" customWidth="1"/>
    <col min="8" max="8" width="20.125" style="51" customWidth="1"/>
    <col min="9" max="9" width="14.375" style="51" customWidth="1"/>
    <col min="10" max="10" width="10.5" style="51" bestFit="1" customWidth="1"/>
    <col min="11" max="13" width="10.75" style="51" bestFit="1" customWidth="1"/>
    <col min="14" max="15" width="8.375" style="51"/>
    <col min="16" max="16" width="17.75" style="51" customWidth="1"/>
    <col min="17" max="21" width="11.375" style="51" customWidth="1"/>
    <col min="22" max="23" width="8.375" style="51"/>
    <col min="24" max="24" width="14.625" style="51" customWidth="1"/>
    <col min="25" max="25" width="9.5" style="51" bestFit="1" customWidth="1"/>
    <col min="26" max="26" width="10.75" style="51" bestFit="1" customWidth="1"/>
    <col min="27" max="27" width="10.875" style="51" bestFit="1" customWidth="1"/>
    <col min="28" max="28" width="10.75" style="51" bestFit="1" customWidth="1"/>
    <col min="29" max="16384" width="8.375" style="51"/>
  </cols>
  <sheetData>
    <row r="1" spans="1:29" ht="20.25" customHeight="1">
      <c r="A1" s="47" t="s">
        <v>161</v>
      </c>
      <c r="B1" s="73" t="s">
        <v>392</v>
      </c>
      <c r="C1" s="73" t="s">
        <v>393</v>
      </c>
      <c r="D1" s="73" t="s">
        <v>394</v>
      </c>
      <c r="E1" s="73" t="s">
        <v>395</v>
      </c>
      <c r="H1" s="72"/>
      <c r="I1" s="196" t="s">
        <v>396</v>
      </c>
      <c r="J1" s="196" t="s">
        <v>397</v>
      </c>
      <c r="K1" s="196" t="s">
        <v>398</v>
      </c>
      <c r="L1" s="196" t="s">
        <v>399</v>
      </c>
      <c r="M1" s="196" t="s">
        <v>399</v>
      </c>
      <c r="P1" s="72"/>
      <c r="Q1" s="196"/>
      <c r="R1" s="196" t="s">
        <v>397</v>
      </c>
      <c r="S1" s="196"/>
      <c r="T1" s="196" t="s">
        <v>399</v>
      </c>
      <c r="U1" s="196" t="s">
        <v>454</v>
      </c>
      <c r="X1" s="72"/>
      <c r="Y1" s="196" t="s">
        <v>396</v>
      </c>
      <c r="Z1" s="196" t="s">
        <v>397</v>
      </c>
      <c r="AA1" s="196" t="s">
        <v>399</v>
      </c>
      <c r="AB1" s="196" t="s">
        <v>454</v>
      </c>
      <c r="AC1" s="196"/>
    </row>
    <row r="2" spans="1:29" ht="17.25" customHeight="1">
      <c r="A2" s="48" t="s">
        <v>154</v>
      </c>
      <c r="B2" s="195"/>
      <c r="C2" s="195"/>
      <c r="D2" s="195"/>
      <c r="E2" s="195"/>
      <c r="H2" s="48" t="s">
        <v>361</v>
      </c>
      <c r="I2" s="167"/>
      <c r="J2" s="167"/>
      <c r="K2" s="167"/>
      <c r="L2" s="167"/>
      <c r="M2" s="167"/>
      <c r="P2" s="48" t="s">
        <v>418</v>
      </c>
      <c r="Q2" s="167"/>
      <c r="R2" s="167"/>
      <c r="S2" s="167"/>
      <c r="T2" s="167"/>
      <c r="U2" s="167"/>
      <c r="X2" s="48" t="s">
        <v>434</v>
      </c>
      <c r="Y2" s="167"/>
      <c r="Z2" s="167"/>
      <c r="AA2" s="167"/>
      <c r="AB2" s="167"/>
      <c r="AC2" s="167"/>
    </row>
    <row r="3" spans="1:29" ht="16.5" thickBot="1">
      <c r="A3" s="71" t="s">
        <v>162</v>
      </c>
      <c r="B3" s="74"/>
      <c r="C3" s="74"/>
      <c r="D3" s="75">
        <v>0.8</v>
      </c>
      <c r="E3" s="74">
        <v>0.9</v>
      </c>
      <c r="I3" s="74">
        <v>1</v>
      </c>
      <c r="J3" s="74"/>
      <c r="K3" s="74"/>
      <c r="L3" s="74">
        <v>0.8</v>
      </c>
      <c r="M3" s="74">
        <v>0</v>
      </c>
      <c r="Q3" s="74"/>
      <c r="R3" s="74">
        <v>1</v>
      </c>
      <c r="S3" s="74"/>
      <c r="T3" s="74">
        <v>0.9</v>
      </c>
      <c r="U3" s="74">
        <v>0</v>
      </c>
      <c r="Y3" s="160">
        <v>0.95</v>
      </c>
      <c r="Z3">
        <v>0.65</v>
      </c>
      <c r="AA3">
        <v>0.95</v>
      </c>
      <c r="AB3">
        <v>0.9</v>
      </c>
      <c r="AC3" s="84"/>
    </row>
    <row r="4" spans="1:29" ht="17.25" thickTop="1" thickBot="1">
      <c r="A4" s="57" t="s">
        <v>37</v>
      </c>
      <c r="B4" s="74"/>
      <c r="C4" s="74"/>
      <c r="D4" s="75">
        <v>1</v>
      </c>
      <c r="E4" s="74">
        <v>0</v>
      </c>
      <c r="H4" s="57" t="s">
        <v>37</v>
      </c>
      <c r="I4" s="74">
        <v>0.92</v>
      </c>
      <c r="J4" s="74"/>
      <c r="K4" s="74"/>
      <c r="L4" s="74">
        <v>1</v>
      </c>
      <c r="M4" s="74">
        <v>1</v>
      </c>
      <c r="P4" s="57" t="s">
        <v>37</v>
      </c>
      <c r="Q4" s="74"/>
      <c r="R4" s="74">
        <v>1</v>
      </c>
      <c r="S4" s="74"/>
      <c r="T4" s="74">
        <v>0.7</v>
      </c>
      <c r="U4" s="74">
        <v>1</v>
      </c>
      <c r="X4" s="57" t="s">
        <v>37</v>
      </c>
      <c r="Y4" s="160">
        <v>0.95</v>
      </c>
      <c r="Z4">
        <v>1</v>
      </c>
      <c r="AA4">
        <v>0.9</v>
      </c>
      <c r="AB4">
        <v>0.95</v>
      </c>
      <c r="AC4" s="84"/>
    </row>
    <row r="5" spans="1:29" ht="16.5" thickTop="1">
      <c r="B5" s="74"/>
      <c r="C5" s="74"/>
      <c r="D5" s="75">
        <v>1</v>
      </c>
      <c r="E5" s="74">
        <v>0.6</v>
      </c>
      <c r="I5" s="74">
        <v>0</v>
      </c>
      <c r="J5" s="74"/>
      <c r="K5" s="74"/>
      <c r="L5" s="74">
        <v>1</v>
      </c>
      <c r="M5" s="74">
        <v>0</v>
      </c>
      <c r="Q5" s="74"/>
      <c r="R5" s="74">
        <v>1</v>
      </c>
      <c r="S5" s="74"/>
      <c r="T5" s="74">
        <v>0.7</v>
      </c>
      <c r="U5" s="74">
        <v>0</v>
      </c>
      <c r="Y5" s="160">
        <v>1</v>
      </c>
      <c r="Z5">
        <v>0.9</v>
      </c>
      <c r="AA5">
        <v>0.9</v>
      </c>
      <c r="AB5">
        <v>0.95</v>
      </c>
      <c r="AC5" s="84"/>
    </row>
    <row r="6" spans="1:29">
      <c r="B6" s="74"/>
      <c r="C6" s="74"/>
      <c r="D6" s="75">
        <v>0.9</v>
      </c>
      <c r="E6" s="74">
        <v>0.75</v>
      </c>
      <c r="I6" s="74">
        <v>0.85</v>
      </c>
      <c r="J6" s="74"/>
      <c r="K6" s="74"/>
      <c r="L6" s="74">
        <v>0.9</v>
      </c>
      <c r="M6" s="74">
        <v>0</v>
      </c>
      <c r="Q6" s="74"/>
      <c r="R6" s="74">
        <v>0</v>
      </c>
      <c r="S6" s="74"/>
      <c r="T6" s="74">
        <v>1</v>
      </c>
      <c r="U6" s="74">
        <v>0</v>
      </c>
      <c r="Y6" s="160">
        <v>0.95</v>
      </c>
      <c r="Z6">
        <v>1</v>
      </c>
      <c r="AA6">
        <v>1</v>
      </c>
      <c r="AB6">
        <v>0.6</v>
      </c>
      <c r="AC6" s="84"/>
    </row>
    <row r="7" spans="1:29">
      <c r="B7" s="74"/>
      <c r="C7" s="74"/>
      <c r="D7" s="75">
        <v>1</v>
      </c>
      <c r="E7" s="74">
        <v>0.85</v>
      </c>
      <c r="I7" s="74">
        <v>1</v>
      </c>
      <c r="J7" s="74"/>
      <c r="K7" s="74"/>
      <c r="L7" s="74">
        <v>1</v>
      </c>
      <c r="M7" s="74">
        <v>1</v>
      </c>
      <c r="Q7" s="74"/>
      <c r="R7" s="74">
        <v>0</v>
      </c>
      <c r="S7" s="74"/>
      <c r="T7" s="74">
        <v>1</v>
      </c>
      <c r="U7" s="74">
        <v>1</v>
      </c>
      <c r="Y7" s="160">
        <v>1</v>
      </c>
      <c r="Z7">
        <v>0.9</v>
      </c>
      <c r="AA7">
        <v>1</v>
      </c>
      <c r="AB7">
        <v>0.6</v>
      </c>
      <c r="AC7" s="84"/>
    </row>
    <row r="8" spans="1:29">
      <c r="B8" s="74"/>
      <c r="C8" s="74"/>
      <c r="D8" s="75">
        <v>1</v>
      </c>
      <c r="E8" s="74">
        <v>0.75</v>
      </c>
      <c r="I8" s="74">
        <v>0.88</v>
      </c>
      <c r="J8" s="74"/>
      <c r="K8" s="74"/>
      <c r="L8" s="74">
        <v>1</v>
      </c>
      <c r="M8" s="74">
        <v>1</v>
      </c>
      <c r="Q8" s="74"/>
      <c r="R8" s="74">
        <v>1</v>
      </c>
      <c r="S8" s="74"/>
      <c r="T8" s="74">
        <v>1</v>
      </c>
      <c r="U8" s="74">
        <v>1</v>
      </c>
      <c r="Y8" s="160">
        <v>0</v>
      </c>
      <c r="Z8">
        <v>0</v>
      </c>
      <c r="AA8">
        <v>0</v>
      </c>
      <c r="AB8">
        <v>0.8</v>
      </c>
      <c r="AC8" s="84"/>
    </row>
    <row r="9" spans="1:29">
      <c r="B9" s="74"/>
      <c r="C9" s="74"/>
      <c r="D9" s="75">
        <v>0.9</v>
      </c>
      <c r="E9" s="74">
        <v>0</v>
      </c>
      <c r="I9" s="74">
        <v>0.92</v>
      </c>
      <c r="J9" s="74"/>
      <c r="K9" s="74"/>
      <c r="L9" s="74">
        <v>0.9</v>
      </c>
      <c r="M9" s="74">
        <v>1</v>
      </c>
      <c r="Q9" s="74"/>
      <c r="R9" s="74">
        <v>1</v>
      </c>
      <c r="S9" s="74"/>
      <c r="T9" s="74">
        <v>1</v>
      </c>
      <c r="U9" s="74">
        <v>1</v>
      </c>
      <c r="Y9" s="160">
        <v>1</v>
      </c>
      <c r="Z9">
        <v>1</v>
      </c>
      <c r="AA9">
        <v>0.95</v>
      </c>
      <c r="AB9">
        <v>0.8</v>
      </c>
      <c r="AC9" s="84"/>
    </row>
    <row r="10" spans="1:29">
      <c r="B10" s="74"/>
      <c r="C10" s="74"/>
      <c r="D10" s="75">
        <v>0</v>
      </c>
      <c r="E10" s="74">
        <v>0</v>
      </c>
      <c r="I10" s="74">
        <v>0.9</v>
      </c>
      <c r="J10" s="74"/>
      <c r="K10" s="74"/>
      <c r="L10" s="74">
        <v>0</v>
      </c>
      <c r="M10" s="74">
        <v>0.9</v>
      </c>
      <c r="Q10" s="74"/>
      <c r="R10" s="74">
        <v>1</v>
      </c>
      <c r="S10" s="74"/>
      <c r="T10" s="74">
        <v>1</v>
      </c>
      <c r="U10" s="74"/>
      <c r="Y10" s="84"/>
      <c r="Z10">
        <v>0.9</v>
      </c>
      <c r="AA10">
        <v>0.9</v>
      </c>
      <c r="AB10">
        <v>0.8</v>
      </c>
      <c r="AC10" s="84"/>
    </row>
    <row r="11" spans="1:29">
      <c r="B11" s="74"/>
      <c r="C11" s="74"/>
      <c r="D11" s="75">
        <v>0.9</v>
      </c>
      <c r="E11" s="74">
        <v>1</v>
      </c>
      <c r="I11" s="74">
        <v>0.93</v>
      </c>
      <c r="J11" s="74"/>
      <c r="K11" s="74"/>
      <c r="L11" s="74">
        <v>0.9</v>
      </c>
      <c r="M11" s="74">
        <v>0.9</v>
      </c>
      <c r="Q11" s="74"/>
      <c r="R11" s="74">
        <v>1</v>
      </c>
      <c r="S11" s="74"/>
      <c r="T11" s="74">
        <v>0.9</v>
      </c>
      <c r="U11" s="74"/>
      <c r="Y11" s="84"/>
      <c r="Z11">
        <v>0.9</v>
      </c>
      <c r="AA11">
        <v>1</v>
      </c>
      <c r="AB11">
        <v>0</v>
      </c>
      <c r="AC11" s="84"/>
    </row>
    <row r="12" spans="1:29">
      <c r="B12" s="74"/>
      <c r="C12" s="74"/>
      <c r="D12" s="75">
        <v>1</v>
      </c>
      <c r="E12" s="74">
        <v>1</v>
      </c>
      <c r="I12" s="74">
        <v>0.88</v>
      </c>
      <c r="J12" s="74"/>
      <c r="K12" s="74"/>
      <c r="L12" s="74">
        <v>1</v>
      </c>
      <c r="M12" s="74">
        <v>1</v>
      </c>
      <c r="Q12" s="74"/>
      <c r="R12" s="74">
        <v>1</v>
      </c>
      <c r="S12" s="74"/>
      <c r="T12" s="74">
        <v>0.9</v>
      </c>
      <c r="U12" s="74"/>
      <c r="Y12" s="84"/>
      <c r="Z12">
        <v>1</v>
      </c>
      <c r="AA12">
        <v>0</v>
      </c>
      <c r="AB12">
        <v>1</v>
      </c>
      <c r="AC12" s="84"/>
    </row>
    <row r="13" spans="1:29">
      <c r="B13" s="74"/>
      <c r="C13" s="74"/>
      <c r="D13" s="75">
        <v>1</v>
      </c>
      <c r="E13" s="74">
        <v>1</v>
      </c>
      <c r="I13" s="74">
        <v>0.87</v>
      </c>
      <c r="J13" s="74"/>
      <c r="K13" s="74"/>
      <c r="L13" s="74">
        <v>1</v>
      </c>
      <c r="M13" s="74">
        <v>1</v>
      </c>
      <c r="Q13" s="74"/>
      <c r="R13" s="74">
        <v>1</v>
      </c>
      <c r="S13" s="74"/>
      <c r="T13" s="74">
        <v>0</v>
      </c>
      <c r="U13" s="74"/>
      <c r="Y13" s="84"/>
      <c r="Z13">
        <v>0</v>
      </c>
      <c r="AA13">
        <v>0</v>
      </c>
      <c r="AB13">
        <v>1</v>
      </c>
      <c r="AC13" s="84"/>
    </row>
    <row r="14" spans="1:29">
      <c r="B14" s="74"/>
      <c r="C14" s="74"/>
      <c r="D14" s="75">
        <v>0</v>
      </c>
      <c r="E14" s="74"/>
      <c r="I14" s="74">
        <v>1</v>
      </c>
      <c r="J14" s="74"/>
      <c r="K14" s="74"/>
      <c r="L14" s="74">
        <v>0</v>
      </c>
      <c r="M14" s="74">
        <v>1</v>
      </c>
      <c r="Q14" s="74"/>
      <c r="R14" s="74"/>
      <c r="S14" s="74"/>
      <c r="T14" s="74">
        <v>0</v>
      </c>
      <c r="U14" s="74"/>
      <c r="Y14" s="84"/>
      <c r="Z14">
        <v>1</v>
      </c>
      <c r="AA14">
        <v>1</v>
      </c>
      <c r="AB14">
        <v>0</v>
      </c>
      <c r="AC14" s="84"/>
    </row>
    <row r="15" spans="1:29">
      <c r="B15" s="74"/>
      <c r="C15" s="74"/>
      <c r="D15" s="75">
        <v>0.9</v>
      </c>
      <c r="E15" s="74"/>
      <c r="I15" s="74">
        <v>0.95</v>
      </c>
      <c r="J15" s="74"/>
      <c r="K15" s="74"/>
      <c r="L15" s="74">
        <v>0.9</v>
      </c>
      <c r="M15" s="74">
        <v>1</v>
      </c>
      <c r="Q15" s="74"/>
      <c r="R15" s="74"/>
      <c r="S15" s="74"/>
      <c r="T15" s="74">
        <v>1</v>
      </c>
      <c r="U15" s="74"/>
      <c r="Y15" s="84"/>
      <c r="Z15">
        <v>0</v>
      </c>
      <c r="AA15">
        <v>0.95</v>
      </c>
      <c r="AB15">
        <v>1</v>
      </c>
      <c r="AC15" s="84"/>
    </row>
    <row r="16" spans="1:29">
      <c r="B16" s="74"/>
      <c r="C16" s="74"/>
      <c r="D16" s="75">
        <v>0.9</v>
      </c>
      <c r="E16" s="74"/>
      <c r="I16" s="74">
        <v>0</v>
      </c>
      <c r="J16" s="74"/>
      <c r="K16" s="74"/>
      <c r="L16" s="74">
        <v>0.9</v>
      </c>
      <c r="M16" s="74">
        <v>1</v>
      </c>
      <c r="Q16" s="74"/>
      <c r="R16" s="74"/>
      <c r="S16" s="74"/>
      <c r="T16" s="74">
        <v>1</v>
      </c>
      <c r="U16" s="74"/>
      <c r="Y16" s="84"/>
      <c r="Z16">
        <v>1</v>
      </c>
      <c r="AA16">
        <v>0.95</v>
      </c>
      <c r="AB16">
        <v>1</v>
      </c>
      <c r="AC16" s="84"/>
    </row>
    <row r="17" spans="1:30">
      <c r="B17" s="74"/>
      <c r="C17" s="74"/>
      <c r="D17" s="75">
        <v>1</v>
      </c>
      <c r="E17" s="74"/>
      <c r="I17" s="74">
        <v>0</v>
      </c>
      <c r="J17" s="74"/>
      <c r="K17" s="74"/>
      <c r="L17" s="74">
        <v>1</v>
      </c>
      <c r="M17" s="74">
        <v>0.7</v>
      </c>
      <c r="Q17" s="74"/>
      <c r="R17" s="74"/>
      <c r="S17" s="74"/>
      <c r="T17" s="74">
        <v>1</v>
      </c>
      <c r="U17" s="74"/>
      <c r="Y17" s="84"/>
      <c r="Z17" s="84"/>
      <c r="AA17">
        <v>1</v>
      </c>
      <c r="AB17">
        <v>0.6</v>
      </c>
      <c r="AC17" s="84"/>
    </row>
    <row r="18" spans="1:30">
      <c r="B18" s="74"/>
      <c r="C18" s="74"/>
      <c r="D18" s="75">
        <v>1</v>
      </c>
      <c r="E18" s="74"/>
      <c r="I18" s="74">
        <v>1</v>
      </c>
      <c r="J18" s="74"/>
      <c r="K18" s="74"/>
      <c r="L18" s="74">
        <v>1</v>
      </c>
      <c r="M18" s="74">
        <v>1</v>
      </c>
      <c r="Q18" s="74"/>
      <c r="R18" s="74"/>
      <c r="S18" s="74"/>
      <c r="T18" s="74">
        <v>0</v>
      </c>
      <c r="U18" s="74"/>
      <c r="Y18" s="84"/>
      <c r="Z18" s="84"/>
      <c r="AA18">
        <v>1</v>
      </c>
      <c r="AB18">
        <v>0.95</v>
      </c>
      <c r="AC18" s="84"/>
    </row>
    <row r="19" spans="1:30">
      <c r="B19" s="74"/>
      <c r="C19" s="74"/>
      <c r="D19" s="75">
        <v>1</v>
      </c>
      <c r="E19" s="74"/>
      <c r="I19" s="74">
        <v>0.98</v>
      </c>
      <c r="J19" s="74"/>
      <c r="K19" s="74"/>
      <c r="L19" s="74">
        <v>1</v>
      </c>
      <c r="M19" s="74">
        <v>0</v>
      </c>
      <c r="Q19" s="74"/>
      <c r="R19" s="74"/>
      <c r="S19" s="74"/>
      <c r="T19" s="74">
        <v>0</v>
      </c>
      <c r="U19" s="74"/>
      <c r="Y19" s="84"/>
      <c r="Z19" s="84"/>
      <c r="AA19">
        <v>0.95</v>
      </c>
      <c r="AB19">
        <v>1</v>
      </c>
      <c r="AC19" s="84"/>
    </row>
    <row r="20" spans="1:30">
      <c r="B20" s="74"/>
      <c r="C20" s="74"/>
      <c r="D20" s="75">
        <v>1</v>
      </c>
      <c r="E20" s="74"/>
      <c r="I20" s="74">
        <v>0.92</v>
      </c>
      <c r="J20" s="74"/>
      <c r="K20" s="74"/>
      <c r="L20" s="74">
        <v>1</v>
      </c>
      <c r="M20" s="74">
        <v>1</v>
      </c>
      <c r="Q20" s="74"/>
      <c r="R20" s="74"/>
      <c r="S20" s="74"/>
      <c r="T20" s="74">
        <v>0</v>
      </c>
      <c r="U20" s="74"/>
      <c r="Y20" s="84"/>
      <c r="Z20" s="84"/>
      <c r="AA20">
        <v>1</v>
      </c>
      <c r="AB20">
        <v>1</v>
      </c>
      <c r="AC20" s="84"/>
    </row>
    <row r="21" spans="1:30">
      <c r="B21" s="74"/>
      <c r="C21" s="76"/>
      <c r="D21" s="75">
        <v>0.8</v>
      </c>
      <c r="E21" s="74"/>
      <c r="I21" s="74">
        <v>0.93</v>
      </c>
      <c r="J21" s="74"/>
      <c r="K21" s="74"/>
      <c r="L21" s="74">
        <v>0.8</v>
      </c>
      <c r="M21" s="74">
        <v>1</v>
      </c>
      <c r="Q21" s="74"/>
      <c r="R21" s="74"/>
      <c r="S21" s="74"/>
      <c r="T21" s="74">
        <v>1</v>
      </c>
      <c r="U21" s="74"/>
      <c r="Y21" s="84"/>
      <c r="Z21" s="84"/>
      <c r="AA21">
        <v>1</v>
      </c>
      <c r="AB21" s="84"/>
      <c r="AC21" s="84"/>
    </row>
    <row r="22" spans="1:30">
      <c r="B22" s="74"/>
      <c r="C22" s="77"/>
      <c r="D22" s="75">
        <v>1</v>
      </c>
      <c r="E22" s="74"/>
      <c r="I22" s="74">
        <v>0.85</v>
      </c>
      <c r="J22" s="74"/>
      <c r="K22" s="74"/>
      <c r="L22" s="74">
        <v>0.8</v>
      </c>
      <c r="M22" s="74">
        <v>1</v>
      </c>
      <c r="Q22" s="74"/>
      <c r="R22" s="74"/>
      <c r="S22" s="74"/>
      <c r="T22" s="74">
        <v>1</v>
      </c>
      <c r="U22" s="74"/>
      <c r="Y22" s="84"/>
      <c r="Z22" s="84"/>
      <c r="AA22">
        <v>0</v>
      </c>
      <c r="AB22" s="84"/>
      <c r="AC22" s="84"/>
    </row>
    <row r="23" spans="1:30">
      <c r="B23" s="74"/>
      <c r="C23" s="77"/>
      <c r="D23" s="74"/>
      <c r="E23" s="74"/>
      <c r="I23" s="74">
        <v>0</v>
      </c>
      <c r="J23" s="74"/>
      <c r="K23" s="74"/>
      <c r="L23" s="74">
        <v>1</v>
      </c>
      <c r="M23" s="74">
        <v>1</v>
      </c>
      <c r="Q23" s="74"/>
      <c r="R23" s="74"/>
      <c r="S23" s="74"/>
      <c r="T23" s="74"/>
      <c r="U23" s="74"/>
      <c r="Y23" s="84"/>
      <c r="Z23" s="84"/>
      <c r="AA23">
        <v>0.95</v>
      </c>
      <c r="AB23" s="84"/>
      <c r="AC23" s="84"/>
    </row>
    <row r="24" spans="1:30">
      <c r="B24" s="74"/>
      <c r="C24" s="77"/>
      <c r="D24" s="74"/>
      <c r="E24" s="74"/>
      <c r="I24" s="74">
        <v>1</v>
      </c>
      <c r="J24" s="74"/>
      <c r="K24" s="74"/>
      <c r="L24" s="74">
        <v>0</v>
      </c>
      <c r="M24" s="74">
        <v>0.7</v>
      </c>
      <c r="Q24" s="74"/>
      <c r="R24" s="74"/>
      <c r="S24" s="74"/>
      <c r="T24" s="74"/>
      <c r="U24" s="74"/>
      <c r="Y24" s="84"/>
      <c r="Z24" s="84"/>
      <c r="AA24">
        <v>0.95</v>
      </c>
      <c r="AB24" s="84"/>
      <c r="AC24" s="84"/>
    </row>
    <row r="25" spans="1:30">
      <c r="B25" s="74"/>
      <c r="C25" s="77"/>
      <c r="D25" s="74"/>
      <c r="E25" s="74"/>
      <c r="I25" s="74">
        <v>0.88</v>
      </c>
      <c r="J25" s="74"/>
      <c r="K25" s="74"/>
      <c r="L25" s="74"/>
      <c r="M25" s="74">
        <v>0.6</v>
      </c>
      <c r="Q25" s="74"/>
      <c r="R25" s="74"/>
      <c r="S25" s="74"/>
      <c r="T25" s="74"/>
      <c r="U25" s="74"/>
      <c r="Y25" s="84"/>
      <c r="Z25" s="84"/>
      <c r="AA25" s="84"/>
      <c r="AB25" s="84"/>
      <c r="AC25" s="84"/>
    </row>
    <row r="26" spans="1:30">
      <c r="B26" s="77"/>
      <c r="C26" s="77"/>
      <c r="D26" s="74"/>
      <c r="E26" s="77"/>
      <c r="I26" s="74">
        <v>0.98</v>
      </c>
      <c r="J26" s="74"/>
      <c r="K26" s="74"/>
      <c r="L26" s="74"/>
      <c r="M26" s="74"/>
      <c r="Q26" s="74"/>
      <c r="R26" s="74"/>
      <c r="S26" s="74"/>
      <c r="T26" s="74"/>
      <c r="U26" s="74"/>
      <c r="Y26" s="84"/>
      <c r="Z26" s="84"/>
      <c r="AA26" s="84"/>
      <c r="AB26" s="84"/>
      <c r="AC26" s="84"/>
    </row>
    <row r="27" spans="1:30">
      <c r="B27" s="77"/>
      <c r="C27" s="77"/>
      <c r="D27" s="77"/>
      <c r="E27" s="77"/>
      <c r="I27" s="74">
        <v>0.9</v>
      </c>
      <c r="J27" s="74"/>
      <c r="K27" s="74"/>
      <c r="L27" s="74"/>
      <c r="M27" s="74"/>
      <c r="Q27" s="74"/>
      <c r="R27" s="74"/>
      <c r="S27" s="74"/>
      <c r="T27" s="74"/>
      <c r="U27" s="74"/>
      <c r="Y27" s="84"/>
      <c r="Z27" s="84"/>
      <c r="AA27" s="84"/>
      <c r="AB27" s="84"/>
      <c r="AC27" s="84"/>
    </row>
    <row r="28" spans="1:30">
      <c r="F28" s="78" t="s">
        <v>155</v>
      </c>
      <c r="N28" s="78" t="s">
        <v>155</v>
      </c>
      <c r="V28" s="78" t="s">
        <v>155</v>
      </c>
      <c r="AD28" s="78" t="s">
        <v>155</v>
      </c>
    </row>
    <row r="29" spans="1:30">
      <c r="A29" s="76" t="s">
        <v>156</v>
      </c>
      <c r="B29" s="79" t="e">
        <f>AVERAGE(B3:B27)</f>
        <v>#DIV/0!</v>
      </c>
      <c r="C29" s="79" t="e">
        <f t="shared" ref="C29:E29" si="0">AVERAGE(C3:C27)</f>
        <v>#DIV/0!</v>
      </c>
      <c r="D29" s="79">
        <f t="shared" si="0"/>
        <v>0.85500000000000009</v>
      </c>
      <c r="E29" s="79">
        <f t="shared" si="0"/>
        <v>0.62272727272727268</v>
      </c>
      <c r="F29" s="65">
        <f>AVERAGE(B3:E27)</f>
        <v>0.77258064516129032</v>
      </c>
      <c r="H29" s="76" t="s">
        <v>156</v>
      </c>
      <c r="I29" s="79">
        <f>AVERAGE(I3:I27)</f>
        <v>0.78159999999999996</v>
      </c>
      <c r="J29" s="79" t="e">
        <f t="shared" ref="J29:L29" si="1">AVERAGE(J3:J27)</f>
        <v>#DIV/0!</v>
      </c>
      <c r="K29" s="79" t="e">
        <f t="shared" si="1"/>
        <v>#DIV/0!</v>
      </c>
      <c r="L29" s="79">
        <f t="shared" si="1"/>
        <v>0.81363636363636371</v>
      </c>
      <c r="M29" s="79">
        <f t="shared" ref="M29" si="2">AVERAGE(M3:M27)</f>
        <v>0.77391304347826095</v>
      </c>
      <c r="N29" s="65">
        <f>AVERAGE(I3:M27)</f>
        <v>0.78914285714285703</v>
      </c>
      <c r="P29" s="76" t="s">
        <v>156</v>
      </c>
      <c r="Q29" s="79" t="e">
        <f>AVERAGE(Q3:Q27)</f>
        <v>#DIV/0!</v>
      </c>
      <c r="R29" s="79">
        <f t="shared" ref="R29:U29" si="3">AVERAGE(R3:R27)</f>
        <v>0.81818181818181823</v>
      </c>
      <c r="S29" s="79" t="e">
        <f t="shared" si="3"/>
        <v>#DIV/0!</v>
      </c>
      <c r="T29" s="79">
        <f t="shared" si="3"/>
        <v>0.70499999999999996</v>
      </c>
      <c r="U29" s="79">
        <f t="shared" si="3"/>
        <v>0.5714285714285714</v>
      </c>
      <c r="V29" s="65">
        <f>AVERAGE(Q3:U27)</f>
        <v>0.7131578947368421</v>
      </c>
      <c r="X29" s="76" t="s">
        <v>156</v>
      </c>
      <c r="Y29" s="79">
        <f>AVERAGE(Y3:Y27)</f>
        <v>0.83571428571428563</v>
      </c>
      <c r="Z29" s="79">
        <f t="shared" ref="Z29:AC29" si="4">AVERAGE(Z3:Z27)</f>
        <v>0.7321428571428571</v>
      </c>
      <c r="AA29" s="79">
        <f t="shared" si="4"/>
        <v>0.78863636363636358</v>
      </c>
      <c r="AB29" s="79">
        <f t="shared" si="4"/>
        <v>0.77499999999999991</v>
      </c>
      <c r="AC29" s="79" t="e">
        <f t="shared" si="4"/>
        <v>#DIV/0!</v>
      </c>
      <c r="AD29" s="65">
        <f>AVERAGE(Y3:AC27)</f>
        <v>0.77704918032786907</v>
      </c>
    </row>
    <row r="30" spans="1:30">
      <c r="A30" s="76" t="s">
        <v>157</v>
      </c>
      <c r="B30" s="79" t="e">
        <f>AVERAGEIF(B3:B27,"&lt;&gt;0")</f>
        <v>#DIV/0!</v>
      </c>
      <c r="C30" s="79" t="e">
        <f t="shared" ref="C30:E30" si="5">AVERAGEIF(C3:C27,"&lt;&gt;0")</f>
        <v>#DIV/0!</v>
      </c>
      <c r="D30" s="79">
        <f t="shared" si="5"/>
        <v>0.95000000000000007</v>
      </c>
      <c r="E30" s="79">
        <f t="shared" si="5"/>
        <v>0.85624999999999996</v>
      </c>
      <c r="F30" s="70">
        <f>AVERAGEIF(B3:E27,"&lt;&gt;0")</f>
        <v>0.9211538461538461</v>
      </c>
      <c r="H30" s="76" t="s">
        <v>157</v>
      </c>
      <c r="I30" s="79">
        <f>AVERAGEIF(I3:I27,"&lt;&gt;0")</f>
        <v>0.93047619047619046</v>
      </c>
      <c r="J30" s="79" t="e">
        <f t="shared" ref="J30:L30" si="6">AVERAGEIF(J3:J27,"&lt;&gt;0")</f>
        <v>#DIV/0!</v>
      </c>
      <c r="K30" s="79" t="e">
        <f t="shared" si="6"/>
        <v>#DIV/0!</v>
      </c>
      <c r="L30" s="79">
        <f t="shared" si="6"/>
        <v>0.94210526315789489</v>
      </c>
      <c r="M30" s="79">
        <f t="shared" ref="M30" si="7">AVERAGEIF(M3:M27,"&lt;&gt;0")</f>
        <v>0.93684210526315792</v>
      </c>
      <c r="N30" s="70">
        <f>AVERAGEIF(I3:LM7,"&lt;&gt;0")</f>
        <v>0.92243902439024372</v>
      </c>
      <c r="P30" s="76" t="s">
        <v>157</v>
      </c>
      <c r="Q30" s="79" t="e">
        <f>AVERAGEIF(Q3:Q27,"&lt;&gt;0")</f>
        <v>#DIV/0!</v>
      </c>
      <c r="R30" s="79">
        <f t="shared" ref="R30:U30" si="8">AVERAGEIF(R3:R27,"&lt;&gt;0")</f>
        <v>1</v>
      </c>
      <c r="S30" s="79" t="e">
        <f t="shared" si="8"/>
        <v>#DIV/0!</v>
      </c>
      <c r="T30" s="79">
        <f t="shared" si="8"/>
        <v>0.94</v>
      </c>
      <c r="U30" s="79">
        <f t="shared" si="8"/>
        <v>1</v>
      </c>
      <c r="V30" s="70">
        <f>AVERAGEIF(Q3:LU7,"&lt;&gt;0")</f>
        <v>0.91166666666666663</v>
      </c>
      <c r="X30" s="76" t="s">
        <v>157</v>
      </c>
      <c r="Y30" s="79">
        <f>AVERAGEIF(Y3:Y27,"&lt;&gt;0")</f>
        <v>0.97499999999999998</v>
      </c>
      <c r="Z30" s="79">
        <f t="shared" ref="Z30:AC30" si="9">AVERAGEIF(Z3:Z27,"&lt;&gt;0")</f>
        <v>0.93181818181818177</v>
      </c>
      <c r="AA30" s="79">
        <f t="shared" si="9"/>
        <v>0.9638888888888888</v>
      </c>
      <c r="AB30" s="79">
        <f t="shared" si="9"/>
        <v>0.87187499999999984</v>
      </c>
      <c r="AC30" s="79" t="e">
        <f t="shared" si="9"/>
        <v>#DIV/0!</v>
      </c>
      <c r="AD30" s="70">
        <f>AVERAGEIF(Y3:MC7,"&lt;&gt;0")</f>
        <v>0.90250000000000008</v>
      </c>
    </row>
    <row r="31" spans="1:30">
      <c r="A31" s="80" t="s">
        <v>158</v>
      </c>
      <c r="B31" s="76">
        <f>COUNTIF(B3:B27,"&gt;.7")</f>
        <v>0</v>
      </c>
      <c r="C31" s="76">
        <f t="shared" ref="C31:E31" si="10">COUNTIF(C3:C27,"&gt;.7")</f>
        <v>0</v>
      </c>
      <c r="D31" s="76">
        <f t="shared" si="10"/>
        <v>18</v>
      </c>
      <c r="E31" s="76">
        <f t="shared" si="10"/>
        <v>7</v>
      </c>
      <c r="F31" s="48">
        <f>SUM(B31:E31)</f>
        <v>25</v>
      </c>
      <c r="H31" s="80" t="s">
        <v>158</v>
      </c>
      <c r="I31" s="76">
        <f>COUNTIF(I3:I27,"&gt;.7")</f>
        <v>21</v>
      </c>
      <c r="J31" s="76">
        <f t="shared" ref="J31:L31" si="11">COUNTIF(J3:J27,"&gt;.7")</f>
        <v>0</v>
      </c>
      <c r="K31" s="76">
        <f t="shared" si="11"/>
        <v>0</v>
      </c>
      <c r="L31" s="76">
        <f t="shared" si="11"/>
        <v>19</v>
      </c>
      <c r="M31" s="76">
        <f t="shared" ref="M31" si="12">COUNTIF(M3:M27,"&gt;.7")</f>
        <v>16</v>
      </c>
      <c r="N31" s="48">
        <f>SUM(I31:M31)</f>
        <v>56</v>
      </c>
      <c r="P31" s="80" t="s">
        <v>158</v>
      </c>
      <c r="Q31" s="76">
        <f>COUNTIF(Q3:Q27,"&gt;.7")</f>
        <v>0</v>
      </c>
      <c r="R31" s="76">
        <f t="shared" ref="R31:U31" si="13">COUNTIF(R3:R27,"&gt;.7")</f>
        <v>9</v>
      </c>
      <c r="S31" s="76">
        <f t="shared" si="13"/>
        <v>0</v>
      </c>
      <c r="T31" s="76">
        <f t="shared" si="13"/>
        <v>13</v>
      </c>
      <c r="U31" s="76">
        <f t="shared" si="13"/>
        <v>4</v>
      </c>
      <c r="V31" s="48">
        <f>SUM(Q31:U31)</f>
        <v>26</v>
      </c>
      <c r="X31" s="80" t="s">
        <v>158</v>
      </c>
      <c r="Y31" s="76">
        <f>COUNTIF(Y3:Y27,"&gt;.7")</f>
        <v>6</v>
      </c>
      <c r="Z31" s="76">
        <f t="shared" ref="Z31:AC31" si="14">COUNTIF(Z3:Z27,"&gt;.7")</f>
        <v>10</v>
      </c>
      <c r="AA31" s="76">
        <f t="shared" si="14"/>
        <v>18</v>
      </c>
      <c r="AB31" s="76">
        <f t="shared" si="14"/>
        <v>13</v>
      </c>
      <c r="AC31" s="76">
        <f t="shared" si="14"/>
        <v>0</v>
      </c>
      <c r="AD31" s="48">
        <f>SUM(Y31:AC31)</f>
        <v>47</v>
      </c>
    </row>
    <row r="32" spans="1:30">
      <c r="A32" s="80" t="s">
        <v>159</v>
      </c>
      <c r="B32" s="81">
        <f>COUNT(B3:B27)</f>
        <v>0</v>
      </c>
      <c r="C32" s="81">
        <f t="shared" ref="C32:E32" si="15">COUNT(C3:C27)</f>
        <v>0</v>
      </c>
      <c r="D32" s="81">
        <f t="shared" si="15"/>
        <v>20</v>
      </c>
      <c r="E32" s="81">
        <f t="shared" si="15"/>
        <v>11</v>
      </c>
      <c r="F32" s="48">
        <f>SUM(B32:E32)</f>
        <v>31</v>
      </c>
      <c r="H32" s="80" t="s">
        <v>159</v>
      </c>
      <c r="I32" s="81">
        <f>COUNT(I3:I27)</f>
        <v>25</v>
      </c>
      <c r="J32" s="81">
        <f t="shared" ref="J32:L32" si="16">COUNT(J3:J27)</f>
        <v>0</v>
      </c>
      <c r="K32" s="81">
        <f t="shared" si="16"/>
        <v>0</v>
      </c>
      <c r="L32" s="81">
        <f t="shared" si="16"/>
        <v>22</v>
      </c>
      <c r="M32" s="81">
        <f t="shared" ref="M32" si="17">COUNT(M3:M27)</f>
        <v>23</v>
      </c>
      <c r="N32" s="68">
        <f>SUM(I32:M32)</f>
        <v>70</v>
      </c>
      <c r="P32" s="80" t="s">
        <v>159</v>
      </c>
      <c r="Q32" s="81">
        <f>COUNT(Q3:Q27)</f>
        <v>0</v>
      </c>
      <c r="R32" s="81">
        <f t="shared" ref="R32:U32" si="18">COUNT(R3:R27)</f>
        <v>11</v>
      </c>
      <c r="S32" s="81">
        <f t="shared" si="18"/>
        <v>0</v>
      </c>
      <c r="T32" s="81">
        <f t="shared" si="18"/>
        <v>20</v>
      </c>
      <c r="U32" s="81">
        <f t="shared" si="18"/>
        <v>7</v>
      </c>
      <c r="V32" s="68">
        <f>SUM(Q32:U32)</f>
        <v>38</v>
      </c>
      <c r="X32" s="80" t="s">
        <v>159</v>
      </c>
      <c r="Y32" s="81">
        <f>COUNT(Y3:Y27)</f>
        <v>7</v>
      </c>
      <c r="Z32" s="81">
        <f t="shared" ref="Z32:AC32" si="19">COUNT(Z3:Z27)</f>
        <v>14</v>
      </c>
      <c r="AA32" s="81">
        <f t="shared" si="19"/>
        <v>22</v>
      </c>
      <c r="AB32" s="81">
        <f t="shared" si="19"/>
        <v>18</v>
      </c>
      <c r="AC32" s="81">
        <f t="shared" si="19"/>
        <v>0</v>
      </c>
      <c r="AD32" s="68">
        <f>SUM(Y32:AC32)</f>
        <v>61</v>
      </c>
    </row>
    <row r="33" spans="1:30">
      <c r="A33" s="80" t="s">
        <v>160</v>
      </c>
      <c r="B33" s="82" t="e">
        <f>B31/B32</f>
        <v>#DIV/0!</v>
      </c>
      <c r="C33" s="82" t="e">
        <f>C31/C32</f>
        <v>#DIV/0!</v>
      </c>
      <c r="D33" s="82">
        <f t="shared" ref="D33:E33" si="20">D31/D32</f>
        <v>0.9</v>
      </c>
      <c r="E33" s="82">
        <f t="shared" si="20"/>
        <v>0.63636363636363635</v>
      </c>
      <c r="F33" s="70">
        <f>F31/F32</f>
        <v>0.80645161290322576</v>
      </c>
      <c r="H33" s="80" t="s">
        <v>160</v>
      </c>
      <c r="I33" s="82">
        <f>I31/I32</f>
        <v>0.84</v>
      </c>
      <c r="J33" s="82" t="e">
        <f>J31/J32</f>
        <v>#DIV/0!</v>
      </c>
      <c r="K33" s="82" t="e">
        <f t="shared" ref="K33:L33" si="21">K31/K32</f>
        <v>#DIV/0!</v>
      </c>
      <c r="L33" s="82">
        <f t="shared" si="21"/>
        <v>0.86363636363636365</v>
      </c>
      <c r="M33" s="82">
        <f t="shared" ref="M33" si="22">M31/M32</f>
        <v>0.69565217391304346</v>
      </c>
      <c r="N33" s="70">
        <f>N31/N32</f>
        <v>0.8</v>
      </c>
      <c r="P33" s="80" t="s">
        <v>160</v>
      </c>
      <c r="Q33" s="82" t="e">
        <f>Q31/Q32</f>
        <v>#DIV/0!</v>
      </c>
      <c r="R33" s="82">
        <f>R31/R32</f>
        <v>0.81818181818181823</v>
      </c>
      <c r="S33" s="82" t="e">
        <f t="shared" ref="S33:U33" si="23">S31/S32</f>
        <v>#DIV/0!</v>
      </c>
      <c r="T33" s="82">
        <f t="shared" si="23"/>
        <v>0.65</v>
      </c>
      <c r="U33" s="82">
        <f t="shared" si="23"/>
        <v>0.5714285714285714</v>
      </c>
      <c r="V33" s="70">
        <f>V31/V32</f>
        <v>0.68421052631578949</v>
      </c>
      <c r="X33" s="80" t="s">
        <v>160</v>
      </c>
      <c r="Y33" s="82">
        <f>Y31/Y32</f>
        <v>0.8571428571428571</v>
      </c>
      <c r="Z33" s="82">
        <f>Z31/Z32</f>
        <v>0.7142857142857143</v>
      </c>
      <c r="AA33" s="82">
        <f t="shared" ref="AA33:AC33" si="24">AA31/AA32</f>
        <v>0.81818181818181823</v>
      </c>
      <c r="AB33" s="82">
        <f t="shared" si="24"/>
        <v>0.72222222222222221</v>
      </c>
      <c r="AC33" s="82" t="e">
        <f t="shared" si="24"/>
        <v>#DIV/0!</v>
      </c>
      <c r="AD33" s="70">
        <f>AD31/AD32</f>
        <v>0.77049180327868849</v>
      </c>
    </row>
  </sheetData>
  <hyperlinks>
    <hyperlink ref="A4" location="MASTER!A1" display="Return to MASTER" xr:uid="{00000000-0004-0000-1200-000000000000}"/>
    <hyperlink ref="H4" location="MASTER!A1" display="Return to MASTER" xr:uid="{3507833F-D8FE-456B-8F3C-6AEFA26A9067}"/>
    <hyperlink ref="P4" location="MASTER!A1" display="Return to MASTER" xr:uid="{50263A92-0C31-4C99-8D23-3C4714246D25}"/>
    <hyperlink ref="X4" location="MASTER!A1" display="Return to MASTER" xr:uid="{C88F3237-2BD5-4BE8-833B-6E3898E9852B}"/>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39997558519241921"/>
  </sheetPr>
  <dimension ref="A1:P33"/>
  <sheetViews>
    <sheetView showGridLines="0" workbookViewId="0">
      <selection activeCell="F15" sqref="F15"/>
    </sheetView>
  </sheetViews>
  <sheetFormatPr defaultRowHeight="15.75"/>
  <sheetData>
    <row r="1" spans="1:16" ht="17.25" thickTop="1" thickBot="1">
      <c r="A1" s="140" t="s">
        <v>39</v>
      </c>
      <c r="B1" s="140" t="s">
        <v>250</v>
      </c>
      <c r="F1" s="57" t="s">
        <v>37</v>
      </c>
      <c r="G1" s="57"/>
    </row>
    <row r="2" spans="1:16" ht="16.5" thickTop="1"/>
    <row r="3" spans="1:16">
      <c r="A3" s="130" t="s">
        <v>251</v>
      </c>
    </row>
    <row r="4" spans="1:16">
      <c r="A4" s="131"/>
    </row>
    <row r="5" spans="1:16">
      <c r="A5" s="131" t="s">
        <v>252</v>
      </c>
    </row>
    <row r="6" spans="1:16">
      <c r="A6" s="131"/>
    </row>
    <row r="7" spans="1:16">
      <c r="A7" s="131" t="s">
        <v>253</v>
      </c>
    </row>
    <row r="9" spans="1:16">
      <c r="A9" s="94" t="s">
        <v>380</v>
      </c>
      <c r="B9" s="94"/>
      <c r="C9" s="94"/>
      <c r="D9" s="94"/>
      <c r="E9" s="94"/>
      <c r="F9" s="94"/>
      <c r="G9" s="94"/>
      <c r="H9" s="94"/>
      <c r="I9" s="94"/>
      <c r="J9" s="94"/>
      <c r="K9" s="94"/>
      <c r="L9" s="94"/>
      <c r="M9" s="94"/>
      <c r="N9" s="94"/>
      <c r="O9" s="94"/>
      <c r="P9" s="94"/>
    </row>
    <row r="10" spans="1:16">
      <c r="A10" s="94"/>
      <c r="B10" s="94" t="s">
        <v>381</v>
      </c>
      <c r="C10" s="94"/>
      <c r="D10" s="94"/>
      <c r="E10" s="94"/>
      <c r="F10" s="94"/>
      <c r="G10" s="94"/>
      <c r="H10" s="94"/>
      <c r="I10" s="94"/>
      <c r="J10" s="94"/>
      <c r="K10" s="94"/>
      <c r="L10" s="94"/>
      <c r="M10" s="94"/>
      <c r="N10" s="94"/>
      <c r="O10" s="94"/>
      <c r="P10" s="94"/>
    </row>
    <row r="14" spans="1:16" ht="16.5" thickBot="1"/>
    <row r="15" spans="1:16" ht="17.25" thickTop="1" thickBot="1">
      <c r="A15" s="139" t="s">
        <v>272</v>
      </c>
      <c r="B15" s="93"/>
      <c r="F15" s="57" t="s">
        <v>37</v>
      </c>
      <c r="G15" s="57"/>
    </row>
    <row r="16" spans="1:16" ht="16.5" thickTop="1"/>
    <row r="17" spans="1:16">
      <c r="A17" s="131" t="s">
        <v>273</v>
      </c>
    </row>
    <row r="18" spans="1:16">
      <c r="A18" s="131"/>
    </row>
    <row r="19" spans="1:16">
      <c r="A19" s="131" t="s">
        <v>274</v>
      </c>
    </row>
    <row r="20" spans="1:16">
      <c r="A20" s="131"/>
    </row>
    <row r="21" spans="1:16">
      <c r="A21" s="131" t="s">
        <v>275</v>
      </c>
    </row>
    <row r="22" spans="1:16">
      <c r="A22" s="131"/>
    </row>
    <row r="23" spans="1:16">
      <c r="A23" s="141" t="s">
        <v>276</v>
      </c>
    </row>
    <row r="24" spans="1:16">
      <c r="A24" s="141"/>
    </row>
    <row r="25" spans="1:16">
      <c r="A25" s="141" t="s">
        <v>277</v>
      </c>
    </row>
    <row r="27" spans="1:16">
      <c r="A27" s="94" t="s">
        <v>415</v>
      </c>
      <c r="B27" s="94"/>
      <c r="C27" s="94"/>
      <c r="D27" s="94"/>
      <c r="E27" s="94"/>
      <c r="F27" s="94"/>
      <c r="G27" s="94"/>
      <c r="H27" s="94"/>
      <c r="I27" s="94"/>
      <c r="J27" s="94"/>
      <c r="K27" s="94"/>
      <c r="L27" s="94"/>
      <c r="M27" s="94"/>
      <c r="N27" s="94"/>
      <c r="O27" s="94"/>
      <c r="P27" s="94"/>
    </row>
    <row r="31" spans="1:16">
      <c r="A31" t="s">
        <v>477</v>
      </c>
    </row>
    <row r="32" spans="1:16">
      <c r="A32" s="218" t="s">
        <v>478</v>
      </c>
    </row>
    <row r="33" spans="1:1">
      <c r="A33" t="s">
        <v>479</v>
      </c>
    </row>
  </sheetData>
  <hyperlinks>
    <hyperlink ref="F1" location="MASTER!A1" display="Return to MASTER" xr:uid="{00000000-0004-0000-0100-000000000000}"/>
    <hyperlink ref="F15" location="MASTER!A1" display="Return to MASTER" xr:uid="{00000000-0004-0000-0100-000001000000}"/>
  </hyperlinks>
  <pageMargins left="0.7" right="0.7" top="0.75" bottom="0.75" header="0.3" footer="0.3"/>
  <pageSetup orientation="portrait" horizontalDpi="0" verticalDpi="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4" tint="0.39997558519241921"/>
  </sheetPr>
  <dimension ref="A1:AA34"/>
  <sheetViews>
    <sheetView topLeftCell="T1" workbookViewId="0">
      <pane ySplit="2" topLeftCell="A3" activePane="bottomLeft" state="frozen"/>
      <selection pane="bottomLeft" activeCell="D2" sqref="B2:D2"/>
    </sheetView>
  </sheetViews>
  <sheetFormatPr defaultColWidth="8.375" defaultRowHeight="15.75"/>
  <cols>
    <col min="1" max="1" width="33.125" style="51" customWidth="1"/>
    <col min="2" max="2" width="13.125" style="51" customWidth="1"/>
    <col min="3" max="3" width="12.875" style="51" customWidth="1"/>
    <col min="4" max="4" width="11.625" style="51" customWidth="1"/>
    <col min="5" max="5" width="12.875" style="51" customWidth="1"/>
    <col min="6" max="6" width="8.375" style="51"/>
    <col min="7" max="7" width="5" style="51" customWidth="1"/>
    <col min="8" max="8" width="22.25" style="51" customWidth="1"/>
    <col min="9" max="9" width="9.25" style="51" bestFit="1" customWidth="1"/>
    <col min="10" max="10" width="10.5" style="51" bestFit="1" customWidth="1"/>
    <col min="11" max="11" width="11.25" style="51" bestFit="1" customWidth="1"/>
    <col min="12" max="12" width="10.625" style="51" bestFit="1" customWidth="1"/>
    <col min="13" max="13" width="8.375" style="51"/>
    <col min="14" max="14" width="6.25" style="51" customWidth="1"/>
    <col min="15" max="15" width="23.25" style="51" customWidth="1"/>
    <col min="16" max="16" width="9.5" style="51" bestFit="1" customWidth="1"/>
    <col min="17" max="17" width="10.75" style="51" bestFit="1" customWidth="1"/>
    <col min="18" max="18" width="11" style="51" bestFit="1" customWidth="1"/>
    <col min="19" max="19" width="10.875" style="51" bestFit="1" customWidth="1"/>
    <col min="20" max="21" width="8.375" style="51"/>
    <col min="22" max="22" width="16.875" style="51" customWidth="1"/>
    <col min="23" max="23" width="9.75" style="51" customWidth="1"/>
    <col min="24" max="24" width="10.875" style="51" bestFit="1" customWidth="1"/>
    <col min="25" max="25" width="10.75" style="51" bestFit="1" customWidth="1"/>
    <col min="26" max="16384" width="8.375" style="51"/>
  </cols>
  <sheetData>
    <row r="1" spans="1:27" ht="29.25" customHeight="1">
      <c r="A1" s="47" t="s">
        <v>163</v>
      </c>
      <c r="B1" s="73" t="s">
        <v>400</v>
      </c>
      <c r="C1" s="73" t="s">
        <v>401</v>
      </c>
      <c r="D1" s="73" t="s">
        <v>402</v>
      </c>
      <c r="E1" s="83"/>
      <c r="G1" s="208"/>
      <c r="I1" s="73" t="s">
        <v>403</v>
      </c>
      <c r="J1" s="73" t="s">
        <v>402</v>
      </c>
      <c r="K1" s="73" t="s">
        <v>400</v>
      </c>
      <c r="L1" s="73" t="s">
        <v>401</v>
      </c>
      <c r="N1" s="208"/>
      <c r="P1" s="73" t="s">
        <v>403</v>
      </c>
      <c r="Q1" s="73"/>
      <c r="R1" s="73"/>
      <c r="S1" s="73"/>
      <c r="W1" s="73" t="s">
        <v>403</v>
      </c>
      <c r="X1" s="73" t="s">
        <v>496</v>
      </c>
      <c r="Y1" s="73" t="s">
        <v>497</v>
      </c>
      <c r="Z1" s="73"/>
    </row>
    <row r="2" spans="1:27" ht="15.75" customHeight="1">
      <c r="A2" s="168" t="s">
        <v>164</v>
      </c>
      <c r="B2" s="195"/>
      <c r="C2" s="195"/>
      <c r="D2" s="195"/>
      <c r="E2" s="83"/>
      <c r="G2" s="208"/>
      <c r="H2" s="168" t="s">
        <v>387</v>
      </c>
      <c r="I2" s="195"/>
      <c r="J2" s="195"/>
      <c r="K2" s="195"/>
      <c r="L2" s="195"/>
      <c r="N2" s="208"/>
      <c r="O2" s="168" t="s">
        <v>448</v>
      </c>
      <c r="P2" s="195"/>
      <c r="Q2" s="195"/>
      <c r="R2" s="195"/>
      <c r="S2" s="195"/>
      <c r="V2" s="168" t="s">
        <v>495</v>
      </c>
      <c r="W2" s="195"/>
      <c r="X2" s="195"/>
      <c r="Y2" s="195"/>
      <c r="Z2" s="195"/>
    </row>
    <row r="3" spans="1:27" ht="16.5" thickBot="1">
      <c r="B3" s="74">
        <v>0</v>
      </c>
      <c r="C3" s="74">
        <v>1</v>
      </c>
      <c r="D3" s="74">
        <v>1</v>
      </c>
      <c r="E3" s="74"/>
      <c r="G3" s="208"/>
      <c r="N3" s="208"/>
      <c r="P3" s="74">
        <v>0.85</v>
      </c>
      <c r="Q3" s="74"/>
      <c r="R3" s="74"/>
      <c r="S3" s="74"/>
      <c r="T3" s="74"/>
      <c r="W3" s="74">
        <v>0</v>
      </c>
      <c r="X3" s="74">
        <v>0.8</v>
      </c>
      <c r="Y3" s="74">
        <v>1</v>
      </c>
      <c r="Z3" s="74"/>
      <c r="AA3" s="74"/>
    </row>
    <row r="4" spans="1:27" ht="17.25" thickTop="1" thickBot="1">
      <c r="A4" s="57" t="s">
        <v>37</v>
      </c>
      <c r="B4" s="74">
        <v>0.8</v>
      </c>
      <c r="C4" s="74">
        <v>1</v>
      </c>
      <c r="D4" s="74">
        <v>1</v>
      </c>
      <c r="E4" s="74"/>
      <c r="G4" s="208"/>
      <c r="H4" s="57" t="s">
        <v>37</v>
      </c>
      <c r="N4" s="208"/>
      <c r="O4" s="57" t="s">
        <v>37</v>
      </c>
      <c r="P4" s="74">
        <v>1</v>
      </c>
      <c r="Q4" s="74"/>
      <c r="R4" s="74"/>
      <c r="S4" s="74"/>
      <c r="T4" s="74"/>
      <c r="V4" s="57" t="s">
        <v>37</v>
      </c>
      <c r="W4" s="74">
        <v>1</v>
      </c>
      <c r="X4" s="74">
        <v>1</v>
      </c>
      <c r="Y4" s="74">
        <v>0.8</v>
      </c>
      <c r="Z4" s="74"/>
      <c r="AA4" s="74"/>
    </row>
    <row r="5" spans="1:27" ht="16.5" thickTop="1">
      <c r="B5" s="74">
        <v>1</v>
      </c>
      <c r="C5" s="74">
        <v>0</v>
      </c>
      <c r="D5" s="74">
        <v>1</v>
      </c>
      <c r="E5" s="74"/>
      <c r="G5" s="208"/>
      <c r="N5" s="208"/>
      <c r="P5" s="74">
        <v>1</v>
      </c>
      <c r="Q5" s="74"/>
      <c r="R5" s="74"/>
      <c r="S5" s="74"/>
      <c r="T5" s="74"/>
      <c r="W5" s="74">
        <v>0.8</v>
      </c>
      <c r="X5" s="74">
        <v>1</v>
      </c>
      <c r="Y5" s="74">
        <v>1</v>
      </c>
      <c r="Z5" s="74"/>
      <c r="AA5" s="74"/>
    </row>
    <row r="6" spans="1:27">
      <c r="B6" s="74">
        <v>1</v>
      </c>
      <c r="C6" s="74">
        <v>0.85</v>
      </c>
      <c r="D6" s="74">
        <v>1</v>
      </c>
      <c r="E6" s="74"/>
      <c r="G6" s="208"/>
      <c r="N6" s="208"/>
      <c r="P6" s="74">
        <v>0.9</v>
      </c>
      <c r="Q6" s="74"/>
      <c r="R6" s="74"/>
      <c r="S6" s="74"/>
      <c r="T6" s="74"/>
      <c r="W6" s="74">
        <v>1</v>
      </c>
      <c r="X6" s="74">
        <v>1</v>
      </c>
      <c r="Y6" s="74">
        <v>1</v>
      </c>
      <c r="Z6" s="74"/>
      <c r="AA6" s="74"/>
    </row>
    <row r="7" spans="1:27">
      <c r="B7" s="74">
        <v>1</v>
      </c>
      <c r="C7" s="74">
        <v>0.75</v>
      </c>
      <c r="D7" s="74">
        <v>1</v>
      </c>
      <c r="E7" s="74"/>
      <c r="G7" s="208"/>
      <c r="N7" s="208"/>
      <c r="P7" s="74">
        <v>1</v>
      </c>
      <c r="Q7" s="74"/>
      <c r="R7" s="74"/>
      <c r="S7" s="74"/>
      <c r="T7" s="74"/>
      <c r="W7" s="74">
        <v>0.8</v>
      </c>
      <c r="X7" s="74">
        <v>0.8</v>
      </c>
      <c r="Y7" s="74">
        <v>0</v>
      </c>
      <c r="Z7" s="74"/>
      <c r="AA7" s="74"/>
    </row>
    <row r="8" spans="1:27">
      <c r="B8" s="74">
        <v>0.75</v>
      </c>
      <c r="C8" s="74">
        <v>1</v>
      </c>
      <c r="D8" s="74">
        <v>1</v>
      </c>
      <c r="E8" s="74"/>
      <c r="G8" s="208"/>
      <c r="N8" s="208"/>
      <c r="P8" s="74">
        <v>1</v>
      </c>
      <c r="Q8" s="74"/>
      <c r="R8" s="74"/>
      <c r="S8" s="74"/>
      <c r="T8" s="74"/>
      <c r="W8" s="74"/>
      <c r="X8" s="74">
        <v>0</v>
      </c>
      <c r="Y8" s="74"/>
      <c r="Z8" s="74"/>
      <c r="AA8" s="74"/>
    </row>
    <row r="9" spans="1:27">
      <c r="B9" s="74">
        <v>0.7</v>
      </c>
      <c r="C9" s="74">
        <v>0.8</v>
      </c>
      <c r="D9" s="74">
        <v>1</v>
      </c>
      <c r="E9" s="74"/>
      <c r="G9" s="208"/>
      <c r="N9" s="208"/>
      <c r="P9" s="74"/>
      <c r="Q9" s="74"/>
      <c r="R9" s="74"/>
      <c r="S9" s="74"/>
      <c r="T9" s="74"/>
      <c r="W9" s="74"/>
      <c r="X9" s="74">
        <v>0</v>
      </c>
      <c r="Y9" s="74"/>
      <c r="Z9" s="74"/>
      <c r="AA9" s="74"/>
    </row>
    <row r="10" spans="1:27">
      <c r="B10" s="74">
        <v>0.8</v>
      </c>
      <c r="C10" s="74">
        <v>0</v>
      </c>
      <c r="D10" s="74">
        <v>1</v>
      </c>
      <c r="E10" s="74"/>
      <c r="G10" s="208"/>
      <c r="N10" s="208"/>
      <c r="P10" s="74"/>
      <c r="Q10" s="74"/>
      <c r="R10" s="74"/>
      <c r="S10" s="74"/>
      <c r="T10" s="74"/>
      <c r="W10" s="74"/>
      <c r="X10" s="74">
        <v>0</v>
      </c>
      <c r="Y10" s="74"/>
      <c r="Z10" s="74"/>
      <c r="AA10" s="74"/>
    </row>
    <row r="11" spans="1:27">
      <c r="B11" s="74">
        <v>0.8</v>
      </c>
      <c r="C11" s="74">
        <v>1</v>
      </c>
      <c r="D11" s="74">
        <v>1</v>
      </c>
      <c r="E11" s="74"/>
      <c r="G11" s="208"/>
      <c r="N11" s="208"/>
      <c r="P11" s="74"/>
      <c r="Q11" s="74"/>
      <c r="R11" s="74"/>
      <c r="S11" s="74"/>
      <c r="T11" s="74"/>
      <c r="W11" s="74"/>
      <c r="X11" s="74">
        <v>0.6</v>
      </c>
      <c r="Y11" s="74"/>
      <c r="Z11" s="74"/>
      <c r="AA11" s="74"/>
    </row>
    <row r="12" spans="1:27">
      <c r="B12" s="74">
        <v>0</v>
      </c>
      <c r="C12" s="74">
        <v>0</v>
      </c>
      <c r="D12" s="74">
        <v>0</v>
      </c>
      <c r="E12" s="74"/>
      <c r="G12" s="208"/>
      <c r="N12" s="208"/>
      <c r="P12" s="74"/>
      <c r="Q12" s="74"/>
      <c r="R12" s="74"/>
      <c r="S12" s="74"/>
      <c r="T12" s="74"/>
      <c r="W12" s="74"/>
      <c r="X12" s="74">
        <v>0.8</v>
      </c>
      <c r="Y12" s="74"/>
      <c r="Z12" s="74"/>
      <c r="AA12" s="74"/>
    </row>
    <row r="13" spans="1:27">
      <c r="B13" s="74">
        <v>0</v>
      </c>
      <c r="C13" s="74">
        <v>1</v>
      </c>
      <c r="D13" s="74"/>
      <c r="E13" s="74"/>
      <c r="G13" s="208"/>
      <c r="N13" s="208"/>
      <c r="P13" s="74"/>
      <c r="Q13" s="74"/>
      <c r="R13" s="74"/>
      <c r="S13" s="74"/>
      <c r="T13" s="74"/>
      <c r="W13" s="74"/>
      <c r="X13" s="74">
        <v>0.8</v>
      </c>
      <c r="Y13" s="74"/>
      <c r="Z13" s="74"/>
      <c r="AA13" s="74"/>
    </row>
    <row r="14" spans="1:27">
      <c r="B14" s="74">
        <v>1</v>
      </c>
      <c r="C14" s="74">
        <v>0.7</v>
      </c>
      <c r="D14" s="74"/>
      <c r="E14" s="74"/>
      <c r="G14" s="208"/>
      <c r="N14" s="208"/>
      <c r="P14" s="74"/>
      <c r="Q14" s="74"/>
      <c r="R14" s="74"/>
      <c r="S14" s="74"/>
      <c r="T14" s="74"/>
      <c r="W14" s="74"/>
      <c r="X14" s="74">
        <v>0</v>
      </c>
      <c r="Y14" s="74"/>
      <c r="Z14" s="74"/>
      <c r="AA14" s="74"/>
    </row>
    <row r="15" spans="1:27">
      <c r="B15" s="74">
        <v>1</v>
      </c>
      <c r="C15" s="74">
        <v>0.8</v>
      </c>
      <c r="D15" s="74"/>
      <c r="E15" s="74"/>
      <c r="G15" s="208"/>
      <c r="N15" s="208"/>
      <c r="P15" s="74"/>
      <c r="Q15" s="74"/>
      <c r="R15" s="74"/>
      <c r="S15" s="74"/>
      <c r="T15" s="74"/>
      <c r="W15" s="74"/>
      <c r="X15" s="74">
        <v>1</v>
      </c>
      <c r="Y15" s="74"/>
      <c r="Z15" s="74"/>
      <c r="AA15" s="74"/>
    </row>
    <row r="16" spans="1:27">
      <c r="B16" s="74">
        <v>1</v>
      </c>
      <c r="C16" s="74">
        <v>0.8</v>
      </c>
      <c r="D16" s="74"/>
      <c r="E16" s="74"/>
      <c r="G16" s="208"/>
      <c r="N16" s="208"/>
      <c r="P16" s="74"/>
      <c r="Q16" s="74"/>
      <c r="R16" s="74"/>
      <c r="S16" s="74"/>
      <c r="T16" s="74"/>
      <c r="W16" s="74"/>
      <c r="X16" s="74">
        <v>1</v>
      </c>
      <c r="Y16" s="74"/>
      <c r="Z16" s="74"/>
      <c r="AA16" s="74"/>
    </row>
    <row r="17" spans="1:27">
      <c r="B17" s="74">
        <v>0.7</v>
      </c>
      <c r="C17" s="74">
        <v>0</v>
      </c>
      <c r="D17" s="74"/>
      <c r="E17" s="74"/>
      <c r="G17" s="208"/>
      <c r="N17" s="208"/>
      <c r="P17" s="74"/>
      <c r="Q17" s="74"/>
      <c r="R17" s="74"/>
      <c r="S17" s="74"/>
      <c r="T17" s="74"/>
      <c r="W17" s="74"/>
      <c r="X17" s="74">
        <v>0.6</v>
      </c>
      <c r="Y17" s="74"/>
      <c r="Z17" s="74"/>
      <c r="AA17" s="74"/>
    </row>
    <row r="18" spans="1:27">
      <c r="B18" s="74">
        <v>0.7</v>
      </c>
      <c r="C18" s="74">
        <v>1</v>
      </c>
      <c r="D18" s="74"/>
      <c r="E18" s="74"/>
      <c r="G18" s="208"/>
      <c r="N18" s="208"/>
      <c r="P18" s="74"/>
      <c r="Q18" s="74"/>
      <c r="R18" s="74"/>
      <c r="S18" s="74"/>
      <c r="T18" s="74"/>
      <c r="W18" s="74"/>
      <c r="X18" s="74">
        <v>0.4</v>
      </c>
      <c r="Y18" s="74"/>
      <c r="Z18" s="74"/>
      <c r="AA18" s="74"/>
    </row>
    <row r="19" spans="1:27">
      <c r="B19" s="74">
        <v>0.8</v>
      </c>
      <c r="C19" s="74">
        <v>1</v>
      </c>
      <c r="D19" s="74"/>
      <c r="E19" s="74"/>
      <c r="G19" s="208"/>
      <c r="N19" s="208"/>
      <c r="P19" s="74"/>
      <c r="Q19" s="74"/>
      <c r="R19" s="74"/>
      <c r="S19" s="74"/>
      <c r="T19" s="74"/>
      <c r="W19" s="74"/>
      <c r="X19" s="74">
        <v>0.8</v>
      </c>
      <c r="Y19" s="74"/>
      <c r="Z19" s="74"/>
      <c r="AA19" s="74"/>
    </row>
    <row r="20" spans="1:27">
      <c r="B20" s="74">
        <v>1</v>
      </c>
      <c r="C20" s="74"/>
      <c r="D20" s="74"/>
      <c r="E20" s="74"/>
      <c r="G20" s="208"/>
      <c r="N20" s="208"/>
      <c r="P20" s="74"/>
      <c r="Q20" s="74"/>
      <c r="R20" s="74"/>
      <c r="S20" s="74"/>
      <c r="T20" s="74"/>
      <c r="W20" s="74"/>
      <c r="X20" s="74">
        <v>0.8</v>
      </c>
      <c r="Y20" s="74"/>
      <c r="Z20" s="74"/>
      <c r="AA20" s="74"/>
    </row>
    <row r="21" spans="1:27">
      <c r="B21" s="74">
        <v>1</v>
      </c>
      <c r="C21" s="74"/>
      <c r="D21" s="74"/>
      <c r="E21" s="74"/>
      <c r="G21" s="208"/>
      <c r="N21" s="208"/>
      <c r="P21" s="74"/>
      <c r="Q21" s="74"/>
      <c r="R21" s="74"/>
      <c r="S21" s="74"/>
      <c r="T21" s="74"/>
      <c r="W21" s="74"/>
      <c r="X21" s="74">
        <v>0.6</v>
      </c>
      <c r="Y21" s="74"/>
      <c r="Z21" s="74"/>
      <c r="AA21" s="74"/>
    </row>
    <row r="22" spans="1:27">
      <c r="B22" s="74">
        <v>0</v>
      </c>
      <c r="C22" s="74"/>
      <c r="D22" s="74"/>
      <c r="E22" s="74"/>
      <c r="G22" s="208"/>
      <c r="N22" s="208"/>
      <c r="P22" s="74"/>
      <c r="Q22" s="74"/>
      <c r="R22" s="74"/>
      <c r="S22" s="74"/>
      <c r="T22" s="74"/>
      <c r="W22" s="74"/>
      <c r="X22" s="74">
        <v>0.4</v>
      </c>
      <c r="Y22" s="74"/>
      <c r="Z22" s="74"/>
      <c r="AA22" s="74"/>
    </row>
    <row r="23" spans="1:27">
      <c r="B23" s="74">
        <v>0.7</v>
      </c>
      <c r="C23" s="74"/>
      <c r="D23" s="74"/>
      <c r="E23" s="74"/>
      <c r="G23" s="208"/>
      <c r="N23" s="208"/>
      <c r="P23" s="74"/>
      <c r="Q23" s="74"/>
      <c r="R23" s="74"/>
      <c r="S23" s="74"/>
      <c r="T23" s="74"/>
      <c r="W23" s="74"/>
      <c r="X23" s="74">
        <v>0</v>
      </c>
      <c r="Y23" s="74"/>
      <c r="Z23" s="74"/>
      <c r="AA23" s="74"/>
    </row>
    <row r="24" spans="1:27">
      <c r="B24" s="74">
        <v>1</v>
      </c>
      <c r="C24" s="74"/>
      <c r="D24" s="74"/>
      <c r="E24" s="74"/>
      <c r="G24" s="208"/>
      <c r="N24" s="208"/>
      <c r="P24" s="74"/>
      <c r="Q24" s="74"/>
      <c r="R24" s="74"/>
      <c r="S24" s="74"/>
      <c r="T24" s="74"/>
      <c r="W24" s="74"/>
      <c r="X24" s="74"/>
      <c r="Y24" s="74"/>
      <c r="Z24" s="74"/>
      <c r="AA24" s="74"/>
    </row>
    <row r="25" spans="1:27">
      <c r="B25" s="74">
        <v>1</v>
      </c>
      <c r="C25" s="74"/>
      <c r="D25" s="74"/>
      <c r="E25" s="74"/>
      <c r="G25" s="208"/>
      <c r="N25" s="208"/>
      <c r="P25" s="74"/>
      <c r="Q25" s="74"/>
      <c r="R25" s="74"/>
      <c r="S25" s="74"/>
      <c r="T25" s="74"/>
      <c r="W25" s="74"/>
      <c r="X25" s="74"/>
      <c r="Y25" s="74"/>
      <c r="Z25" s="74"/>
      <c r="AA25" s="74"/>
    </row>
    <row r="26" spans="1:27">
      <c r="B26" s="77"/>
      <c r="C26" s="77"/>
      <c r="D26" s="74"/>
      <c r="E26" s="77"/>
      <c r="G26" s="208"/>
      <c r="N26" s="208"/>
      <c r="P26" s="74"/>
      <c r="Q26" s="74"/>
      <c r="R26" s="74"/>
      <c r="S26" s="74"/>
      <c r="T26" s="74"/>
      <c r="W26" s="74"/>
      <c r="X26" s="74"/>
      <c r="Y26" s="74"/>
      <c r="Z26" s="74"/>
      <c r="AA26" s="74"/>
    </row>
    <row r="27" spans="1:27">
      <c r="B27" s="77"/>
      <c r="C27" s="77"/>
      <c r="D27" s="77"/>
      <c r="E27" s="77"/>
      <c r="G27" s="208"/>
      <c r="N27" s="208"/>
    </row>
    <row r="28" spans="1:27">
      <c r="F28" s="78" t="s">
        <v>155</v>
      </c>
      <c r="G28" s="208"/>
      <c r="M28" s="78" t="s">
        <v>155</v>
      </c>
      <c r="N28" s="208"/>
      <c r="T28" s="78" t="s">
        <v>155</v>
      </c>
      <c r="AA28" s="78" t="s">
        <v>155</v>
      </c>
    </row>
    <row r="29" spans="1:27">
      <c r="A29" s="76" t="s">
        <v>156</v>
      </c>
      <c r="B29" s="79">
        <f>AVERAGE(B3:B27)</f>
        <v>0.72826086956521741</v>
      </c>
      <c r="C29" s="79">
        <f t="shared" ref="C29:E29" si="0">AVERAGE(C3:C27)</f>
        <v>0.68823529411764717</v>
      </c>
      <c r="D29" s="79">
        <f t="shared" si="0"/>
        <v>0.9</v>
      </c>
      <c r="E29" s="79" t="e">
        <f t="shared" si="0"/>
        <v>#DIV/0!</v>
      </c>
      <c r="F29" s="65">
        <f>AVERAGE(B3:E27)</f>
        <v>0.74900000000000011</v>
      </c>
      <c r="G29" s="208"/>
      <c r="H29" s="76" t="s">
        <v>156</v>
      </c>
      <c r="I29" s="79" t="e">
        <f>AVERAGE(I3:I27)</f>
        <v>#DIV/0!</v>
      </c>
      <c r="J29" s="79" t="e">
        <f t="shared" ref="J29:L29" si="1">AVERAGE(J3:J27)</f>
        <v>#DIV/0!</v>
      </c>
      <c r="K29" s="79" t="e">
        <f t="shared" si="1"/>
        <v>#DIV/0!</v>
      </c>
      <c r="L29" s="79" t="e">
        <f t="shared" si="1"/>
        <v>#DIV/0!</v>
      </c>
      <c r="M29" s="65" t="e">
        <f>AVERAGE(I3:L27)</f>
        <v>#DIV/0!</v>
      </c>
      <c r="N29" s="208"/>
      <c r="O29" s="76" t="s">
        <v>156</v>
      </c>
      <c r="P29" s="79">
        <f>AVERAGE(P3:P27)</f>
        <v>0.95833333333333337</v>
      </c>
      <c r="Q29" s="79" t="e">
        <f t="shared" ref="Q29:S29" si="2">AVERAGE(Q3:Q27)</f>
        <v>#DIV/0!</v>
      </c>
      <c r="R29" s="79" t="e">
        <f t="shared" si="2"/>
        <v>#DIV/0!</v>
      </c>
      <c r="S29" s="79" t="e">
        <f t="shared" si="2"/>
        <v>#DIV/0!</v>
      </c>
      <c r="T29" s="65">
        <f>AVERAGE(P3:S27)</f>
        <v>0.95833333333333337</v>
      </c>
      <c r="V29" s="76" t="s">
        <v>156</v>
      </c>
      <c r="W29" s="79">
        <f>AVERAGE(W3:W27)</f>
        <v>0.72</v>
      </c>
      <c r="X29" s="79">
        <f t="shared" ref="X29:Z29" si="3">AVERAGE(X3:X27)</f>
        <v>0.59047619047619049</v>
      </c>
      <c r="Y29" s="79">
        <f t="shared" si="3"/>
        <v>0.76</v>
      </c>
      <c r="Z29" s="79" t="e">
        <f t="shared" si="3"/>
        <v>#DIV/0!</v>
      </c>
      <c r="AA29" s="65">
        <f>AVERAGE(W3:Z27)</f>
        <v>0.63870967741935503</v>
      </c>
    </row>
    <row r="30" spans="1:27">
      <c r="A30" s="76" t="s">
        <v>157</v>
      </c>
      <c r="B30" s="79">
        <f>AVERAGEIF(B3:B27,"&lt;&gt;0")</f>
        <v>0.88157894736842102</v>
      </c>
      <c r="C30" s="79">
        <f t="shared" ref="C30:E30" si="4">AVERAGEIF(C3:C27,"&lt;&gt;0")</f>
        <v>0.90000000000000013</v>
      </c>
      <c r="D30" s="79">
        <f t="shared" si="4"/>
        <v>1</v>
      </c>
      <c r="E30" s="79" t="e">
        <f t="shared" si="4"/>
        <v>#DIV/0!</v>
      </c>
      <c r="F30" s="70">
        <f>AVERAGEIF(B3:E27,"&lt;&gt;0")</f>
        <v>0.9134146341463415</v>
      </c>
      <c r="G30" s="208"/>
      <c r="H30" s="76" t="s">
        <v>157</v>
      </c>
      <c r="I30" s="79" t="e">
        <f>AVERAGEIF(I3:I27,"&lt;&gt;0")</f>
        <v>#DIV/0!</v>
      </c>
      <c r="J30" s="79" t="e">
        <f t="shared" ref="J30:L30" si="5">AVERAGEIF(J3:J27,"&lt;&gt;0")</f>
        <v>#DIV/0!</v>
      </c>
      <c r="K30" s="79" t="e">
        <f t="shared" si="5"/>
        <v>#DIV/0!</v>
      </c>
      <c r="L30" s="79" t="e">
        <f t="shared" si="5"/>
        <v>#DIV/0!</v>
      </c>
      <c r="M30" s="70" t="e">
        <f>AVERAGEIF(I3:L27,"&lt;&gt;0")</f>
        <v>#DIV/0!</v>
      </c>
      <c r="N30" s="208"/>
      <c r="O30" s="76" t="s">
        <v>157</v>
      </c>
      <c r="P30" s="79">
        <f>AVERAGEIF(P3:P27,"&lt;&gt;0")</f>
        <v>0.95833333333333337</v>
      </c>
      <c r="Q30" s="79" t="e">
        <f t="shared" ref="Q30:S30" si="6">AVERAGEIF(Q3:Q27,"&lt;&gt;0")</f>
        <v>#DIV/0!</v>
      </c>
      <c r="R30" s="79" t="e">
        <f t="shared" si="6"/>
        <v>#DIV/0!</v>
      </c>
      <c r="S30" s="79" t="e">
        <f t="shared" si="6"/>
        <v>#DIV/0!</v>
      </c>
      <c r="T30" s="70">
        <f>AVERAGEIF(P3:S27,"&lt;&gt;0")</f>
        <v>0.95833333333333337</v>
      </c>
      <c r="V30" s="76" t="s">
        <v>157</v>
      </c>
      <c r="W30" s="79">
        <f>AVERAGEIF(W3:W27,"&lt;&gt;0")</f>
        <v>0.89999999999999991</v>
      </c>
      <c r="X30" s="79">
        <f t="shared" ref="X30:Z30" si="7">AVERAGEIF(X3:X27,"&lt;&gt;0")</f>
        <v>0.77500000000000002</v>
      </c>
      <c r="Y30" s="79">
        <f t="shared" si="7"/>
        <v>0.95</v>
      </c>
      <c r="Z30" s="79" t="e">
        <f t="shared" si="7"/>
        <v>#DIV/0!</v>
      </c>
      <c r="AA30" s="70">
        <f>AVERAGEIF(W3:Z27,"&lt;&gt;0")</f>
        <v>0.82500000000000018</v>
      </c>
    </row>
    <row r="31" spans="1:27">
      <c r="A31" s="80" t="s">
        <v>158</v>
      </c>
      <c r="B31" s="76">
        <f>COUNTIF(B3:B27,"&gt;.7")</f>
        <v>15</v>
      </c>
      <c r="C31" s="76">
        <f>COUNTIF(C3:C27,"&gt;.7")</f>
        <v>12</v>
      </c>
      <c r="D31" s="76">
        <f t="shared" ref="D31:E31" si="8">COUNTIF(D3:D27,"&gt;.7")</f>
        <v>9</v>
      </c>
      <c r="E31" s="76">
        <f t="shared" si="8"/>
        <v>0</v>
      </c>
      <c r="F31" s="48">
        <f>SUM(B31:E31)</f>
        <v>36</v>
      </c>
      <c r="G31" s="208"/>
      <c r="H31" s="80" t="s">
        <v>158</v>
      </c>
      <c r="I31" s="76">
        <f>COUNTIF(I3:I27,"&gt;.7")</f>
        <v>0</v>
      </c>
      <c r="J31" s="76">
        <f>COUNTIF(J3:J27,"&gt;.7")</f>
        <v>0</v>
      </c>
      <c r="K31" s="76">
        <f t="shared" ref="K31:L31" si="9">COUNTIF(K3:K27,"&gt;.7")</f>
        <v>0</v>
      </c>
      <c r="L31" s="76">
        <f t="shared" si="9"/>
        <v>0</v>
      </c>
      <c r="M31" s="48">
        <f>SUM(I31:L31)</f>
        <v>0</v>
      </c>
      <c r="N31" s="208"/>
      <c r="O31" s="80" t="s">
        <v>158</v>
      </c>
      <c r="P31" s="76">
        <f>COUNTIF(P3:P27,"&gt;.7")</f>
        <v>6</v>
      </c>
      <c r="Q31" s="76">
        <f>COUNTIF(Q3:Q27,"&gt;.7")</f>
        <v>0</v>
      </c>
      <c r="R31" s="76">
        <f t="shared" ref="R31:S31" si="10">COUNTIF(R3:R27,"&gt;.7")</f>
        <v>0</v>
      </c>
      <c r="S31" s="76">
        <f t="shared" si="10"/>
        <v>0</v>
      </c>
      <c r="T31" s="48">
        <f>SUM(P31:S31)</f>
        <v>6</v>
      </c>
      <c r="V31" s="80" t="s">
        <v>158</v>
      </c>
      <c r="W31" s="76">
        <f>COUNTIF(W3:W27,"&gt;.7")</f>
        <v>4</v>
      </c>
      <c r="X31" s="76">
        <f>COUNTIF(X3:X27,"&gt;.7")</f>
        <v>11</v>
      </c>
      <c r="Y31" s="76">
        <f t="shared" ref="Y31:Z31" si="11">COUNTIF(Y3:Y27,"&gt;.7")</f>
        <v>4</v>
      </c>
      <c r="Z31" s="76">
        <f t="shared" si="11"/>
        <v>0</v>
      </c>
      <c r="AA31" s="48">
        <f>SUM(W31:Z31)</f>
        <v>19</v>
      </c>
    </row>
    <row r="32" spans="1:27">
      <c r="A32" s="80" t="s">
        <v>159</v>
      </c>
      <c r="B32" s="81">
        <f>COUNT(B3:B27)</f>
        <v>23</v>
      </c>
      <c r="C32" s="81">
        <f>COUNT(C3:C27)</f>
        <v>17</v>
      </c>
      <c r="D32" s="81">
        <f t="shared" ref="D32:E32" si="12">COUNT(D3:D27)</f>
        <v>10</v>
      </c>
      <c r="E32" s="81">
        <f t="shared" si="12"/>
        <v>0</v>
      </c>
      <c r="F32" s="48">
        <f>SUM(B32:E32)</f>
        <v>50</v>
      </c>
      <c r="G32" s="208"/>
      <c r="H32" s="80" t="s">
        <v>159</v>
      </c>
      <c r="I32" s="81">
        <f>COUNT(I3:I27)</f>
        <v>0</v>
      </c>
      <c r="J32" s="81">
        <f>COUNT(J3:J27)</f>
        <v>0</v>
      </c>
      <c r="K32" s="81">
        <f t="shared" ref="K32:L32" si="13">COUNT(K3:K27)</f>
        <v>0</v>
      </c>
      <c r="L32" s="81">
        <f t="shared" si="13"/>
        <v>0</v>
      </c>
      <c r="M32" s="48">
        <f>SUM(I32:L32)</f>
        <v>0</v>
      </c>
      <c r="N32" s="208"/>
      <c r="O32" s="80" t="s">
        <v>159</v>
      </c>
      <c r="P32" s="81">
        <f>COUNT(P3:P27)</f>
        <v>6</v>
      </c>
      <c r="Q32" s="81">
        <f>COUNT(Q3:Q27)</f>
        <v>0</v>
      </c>
      <c r="R32" s="81">
        <f t="shared" ref="R32:S32" si="14">COUNT(R3:R27)</f>
        <v>0</v>
      </c>
      <c r="S32" s="81">
        <f t="shared" si="14"/>
        <v>0</v>
      </c>
      <c r="T32" s="48">
        <f>SUM(P32:S32)</f>
        <v>6</v>
      </c>
      <c r="V32" s="80" t="s">
        <v>159</v>
      </c>
      <c r="W32" s="81">
        <f>COUNT(W3:W27)</f>
        <v>5</v>
      </c>
      <c r="X32" s="81">
        <f>COUNT(X3:X27)</f>
        <v>21</v>
      </c>
      <c r="Y32" s="81">
        <f t="shared" ref="Y32:Z32" si="15">COUNT(Y3:Y27)</f>
        <v>5</v>
      </c>
      <c r="Z32" s="81">
        <f t="shared" si="15"/>
        <v>0</v>
      </c>
      <c r="AA32" s="48">
        <f>SUM(W32:Z32)</f>
        <v>31</v>
      </c>
    </row>
    <row r="33" spans="1:27">
      <c r="A33" s="80" t="s">
        <v>160</v>
      </c>
      <c r="B33" s="82">
        <f>B31/B32</f>
        <v>0.65217391304347827</v>
      </c>
      <c r="C33" s="82">
        <f>C31/C32</f>
        <v>0.70588235294117652</v>
      </c>
      <c r="D33" s="82">
        <f t="shared" ref="D33:E33" si="16">D31/D32</f>
        <v>0.9</v>
      </c>
      <c r="E33" s="82" t="e">
        <f t="shared" si="16"/>
        <v>#DIV/0!</v>
      </c>
      <c r="F33" s="70">
        <f>F31/F32</f>
        <v>0.72</v>
      </c>
      <c r="G33" s="208"/>
      <c r="H33" s="80" t="s">
        <v>160</v>
      </c>
      <c r="I33" s="82" t="e">
        <f>I31/I32</f>
        <v>#DIV/0!</v>
      </c>
      <c r="J33" s="82" t="e">
        <f>J31/J32</f>
        <v>#DIV/0!</v>
      </c>
      <c r="K33" s="82" t="e">
        <f t="shared" ref="K33:L33" si="17">K31/K32</f>
        <v>#DIV/0!</v>
      </c>
      <c r="L33" s="82" t="e">
        <f t="shared" si="17"/>
        <v>#DIV/0!</v>
      </c>
      <c r="M33" s="70" t="e">
        <f>M31/M32</f>
        <v>#DIV/0!</v>
      </c>
      <c r="N33" s="208"/>
      <c r="O33" s="80" t="s">
        <v>160</v>
      </c>
      <c r="P33" s="82">
        <f>P31/P32</f>
        <v>1</v>
      </c>
      <c r="Q33" s="82" t="e">
        <f>Q31/Q32</f>
        <v>#DIV/0!</v>
      </c>
      <c r="R33" s="82" t="e">
        <f t="shared" ref="R33:S33" si="18">R31/R32</f>
        <v>#DIV/0!</v>
      </c>
      <c r="S33" s="82" t="e">
        <f t="shared" si="18"/>
        <v>#DIV/0!</v>
      </c>
      <c r="T33" s="70">
        <f>T31/T32</f>
        <v>1</v>
      </c>
      <c r="V33" s="80" t="s">
        <v>160</v>
      </c>
      <c r="W33" s="82">
        <f>W31/W32</f>
        <v>0.8</v>
      </c>
      <c r="X33" s="82">
        <f>X31/X32</f>
        <v>0.52380952380952384</v>
      </c>
      <c r="Y33" s="82">
        <f t="shared" ref="Y33:Z33" si="19">Y31/Y32</f>
        <v>0.8</v>
      </c>
      <c r="Z33" s="82" t="e">
        <f t="shared" si="19"/>
        <v>#DIV/0!</v>
      </c>
      <c r="AA33" s="70">
        <f>AA31/AA32</f>
        <v>0.61290322580645162</v>
      </c>
    </row>
    <row r="34" spans="1:27">
      <c r="G34" s="208"/>
      <c r="N34" s="208"/>
    </row>
  </sheetData>
  <hyperlinks>
    <hyperlink ref="A4" location="MASTER!A1" display="Return to MASTER" xr:uid="{00000000-0004-0000-1300-000000000000}"/>
    <hyperlink ref="H4" location="MASTER!A1" display="Return to MASTER" xr:uid="{65E1DE8E-822D-4ECA-88EA-A5F533669C8F}"/>
    <hyperlink ref="O4" location="MASTER!A1" display="Return to MASTER" xr:uid="{F3035221-F3A7-4321-B58A-DFD456B33543}"/>
    <hyperlink ref="V4" location="MASTER!A1" display="Return to MASTER" xr:uid="{E5495355-4963-41F1-A772-6C6A84DB5F63}"/>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4" tint="0.39997558519241921"/>
  </sheetPr>
  <dimension ref="A1:AC36"/>
  <sheetViews>
    <sheetView workbookViewId="0">
      <pane xSplit="1" ySplit="2" topLeftCell="X3" activePane="bottomRight" state="frozen"/>
      <selection pane="topRight" activeCell="B1" sqref="B1"/>
      <selection pane="bottomLeft" activeCell="A3" sqref="A3"/>
      <selection pane="bottomRight" activeCell="AA27" sqref="AA27"/>
    </sheetView>
  </sheetViews>
  <sheetFormatPr defaultRowHeight="15.75"/>
  <cols>
    <col min="1" max="1" width="32.5" bestFit="1" customWidth="1"/>
    <col min="2" max="3" width="9.875" bestFit="1" customWidth="1"/>
    <col min="4" max="4" width="11.375" bestFit="1" customWidth="1"/>
    <col min="5" max="5" width="11.25" bestFit="1" customWidth="1"/>
    <col min="6" max="6" width="10.125" bestFit="1" customWidth="1"/>
    <col min="7" max="7" width="11.125" bestFit="1" customWidth="1"/>
    <col min="8" max="8" width="7.5" customWidth="1"/>
    <col min="9" max="9" width="3.75" style="10" customWidth="1"/>
    <col min="10" max="10" width="29.5" customWidth="1"/>
    <col min="11" max="11" width="9.5" bestFit="1" customWidth="1"/>
    <col min="12" max="12" width="10.875" bestFit="1" customWidth="1"/>
    <col min="13" max="13" width="10.75" bestFit="1" customWidth="1"/>
    <col min="14" max="14" width="10.625" bestFit="1" customWidth="1"/>
    <col min="17" max="17" width="16.125" customWidth="1"/>
    <col min="19" max="19" width="11.75" customWidth="1"/>
    <col min="20" max="20" width="10.75" customWidth="1"/>
    <col min="24" max="24" width="24.625" customWidth="1"/>
    <col min="25" max="25" width="10" customWidth="1"/>
    <col min="26" max="26" width="11" customWidth="1"/>
    <col min="27" max="27" width="10.875" customWidth="1"/>
  </cols>
  <sheetData>
    <row r="1" spans="1:28">
      <c r="A1" s="47" t="s">
        <v>48</v>
      </c>
      <c r="B1" s="47" t="s">
        <v>165</v>
      </c>
      <c r="C1" s="47" t="s">
        <v>166</v>
      </c>
      <c r="D1" s="47" t="s">
        <v>167</v>
      </c>
      <c r="E1" s="47" t="s">
        <v>168</v>
      </c>
      <c r="F1" s="71" t="s">
        <v>169</v>
      </c>
      <c r="G1" s="47" t="s">
        <v>170</v>
      </c>
      <c r="H1" s="51"/>
      <c r="K1" s="47" t="s">
        <v>165</v>
      </c>
      <c r="L1" s="47" t="s">
        <v>167</v>
      </c>
      <c r="M1" s="47" t="s">
        <v>168</v>
      </c>
      <c r="N1" s="47" t="s">
        <v>169</v>
      </c>
      <c r="R1" s="47" t="s">
        <v>165</v>
      </c>
      <c r="S1" s="47" t="s">
        <v>167</v>
      </c>
      <c r="T1" s="47" t="s">
        <v>169</v>
      </c>
      <c r="U1" s="47"/>
      <c r="Y1" s="47" t="s">
        <v>165</v>
      </c>
      <c r="Z1" s="47" t="s">
        <v>167</v>
      </c>
      <c r="AA1" s="47" t="s">
        <v>168</v>
      </c>
      <c r="AB1" s="47" t="s">
        <v>169</v>
      </c>
    </row>
    <row r="2" spans="1:28">
      <c r="A2" s="168" t="s">
        <v>171</v>
      </c>
      <c r="B2" s="59"/>
      <c r="C2" s="59"/>
      <c r="D2" s="59"/>
      <c r="E2" s="59"/>
      <c r="F2" s="59"/>
      <c r="G2" s="59"/>
      <c r="H2" s="51"/>
      <c r="J2" s="168" t="s">
        <v>386</v>
      </c>
      <c r="K2" s="59"/>
      <c r="L2" s="59"/>
      <c r="M2" s="59"/>
      <c r="N2" s="59"/>
      <c r="Q2" s="168" t="s">
        <v>449</v>
      </c>
      <c r="R2" s="59"/>
      <c r="S2" s="59"/>
      <c r="T2" s="59"/>
      <c r="U2" s="59"/>
      <c r="X2" s="168" t="s">
        <v>484</v>
      </c>
      <c r="Y2" s="59"/>
      <c r="Z2" s="59"/>
      <c r="AB2" s="59"/>
    </row>
    <row r="3" spans="1:28" ht="16.5" thickBot="1">
      <c r="A3" s="47"/>
      <c r="B3" s="84">
        <v>0</v>
      </c>
      <c r="C3" s="84">
        <v>0</v>
      </c>
      <c r="D3" s="84">
        <v>0.6</v>
      </c>
      <c r="E3" s="84">
        <v>0.96</v>
      </c>
      <c r="F3" s="79"/>
      <c r="G3" s="85">
        <v>1</v>
      </c>
      <c r="H3" s="47"/>
      <c r="K3" s="84">
        <v>1</v>
      </c>
      <c r="L3" s="84">
        <v>0.9</v>
      </c>
      <c r="M3" s="84">
        <v>0.88</v>
      </c>
      <c r="N3" s="84">
        <v>1</v>
      </c>
      <c r="R3" s="84">
        <v>0</v>
      </c>
      <c r="S3" s="84">
        <v>0</v>
      </c>
      <c r="T3" s="84"/>
      <c r="U3" s="84"/>
      <c r="Y3" s="84"/>
      <c r="Z3" s="84">
        <v>1</v>
      </c>
      <c r="AA3" s="74">
        <v>1</v>
      </c>
      <c r="AB3" s="84">
        <v>1</v>
      </c>
    </row>
    <row r="4" spans="1:28" ht="17.25" thickTop="1" thickBot="1">
      <c r="A4" s="57" t="s">
        <v>37</v>
      </c>
      <c r="B4" s="84">
        <v>0</v>
      </c>
      <c r="C4" s="84">
        <v>0.9</v>
      </c>
      <c r="D4" s="84">
        <v>0</v>
      </c>
      <c r="E4" s="84">
        <v>1</v>
      </c>
      <c r="F4" s="85"/>
      <c r="G4" s="85">
        <v>1</v>
      </c>
      <c r="H4" s="51"/>
      <c r="J4" s="57" t="s">
        <v>37</v>
      </c>
      <c r="K4" s="84">
        <v>0.85</v>
      </c>
      <c r="L4" s="84">
        <v>1</v>
      </c>
      <c r="M4" s="84">
        <v>1</v>
      </c>
      <c r="N4" s="84">
        <v>1</v>
      </c>
      <c r="Q4" s="57" t="s">
        <v>37</v>
      </c>
      <c r="R4" s="84">
        <v>0</v>
      </c>
      <c r="S4" s="84">
        <v>0.97</v>
      </c>
      <c r="T4" s="84"/>
      <c r="U4" s="84"/>
      <c r="X4" s="57" t="s">
        <v>37</v>
      </c>
      <c r="Y4" s="84"/>
      <c r="Z4" s="84">
        <v>0.65</v>
      </c>
      <c r="AA4" s="74">
        <v>1</v>
      </c>
      <c r="AB4" s="84">
        <v>1</v>
      </c>
    </row>
    <row r="5" spans="1:28" ht="16.5" thickTop="1">
      <c r="A5" s="51"/>
      <c r="B5" s="84">
        <v>0</v>
      </c>
      <c r="C5" s="84">
        <v>0.9</v>
      </c>
      <c r="D5" s="84">
        <v>0.95</v>
      </c>
      <c r="E5" s="84">
        <v>0</v>
      </c>
      <c r="F5" s="85"/>
      <c r="G5" s="85">
        <v>1</v>
      </c>
      <c r="H5" s="51"/>
      <c r="K5" s="84">
        <v>0.9</v>
      </c>
      <c r="L5" s="84">
        <v>0</v>
      </c>
      <c r="M5" s="84">
        <v>0</v>
      </c>
      <c r="N5" s="84">
        <v>1</v>
      </c>
      <c r="R5" s="84">
        <v>1</v>
      </c>
      <c r="S5" s="84">
        <v>0.96</v>
      </c>
      <c r="T5" s="84"/>
      <c r="U5" s="84"/>
      <c r="Y5" s="84"/>
      <c r="Z5" s="84">
        <v>0.92</v>
      </c>
      <c r="AA5" s="74">
        <v>0.7</v>
      </c>
      <c r="AB5" s="84">
        <v>1</v>
      </c>
    </row>
    <row r="6" spans="1:28">
      <c r="A6" s="51"/>
      <c r="B6" s="84">
        <v>0.8</v>
      </c>
      <c r="C6" s="84">
        <v>1</v>
      </c>
      <c r="D6" s="84">
        <v>1</v>
      </c>
      <c r="E6" s="84">
        <v>0.96</v>
      </c>
      <c r="F6" s="85"/>
      <c r="G6" s="85">
        <v>1</v>
      </c>
      <c r="H6" s="51"/>
      <c r="K6" s="84">
        <v>0.9</v>
      </c>
      <c r="L6" s="84">
        <v>0.9</v>
      </c>
      <c r="M6" s="84">
        <v>0</v>
      </c>
      <c r="N6" s="84">
        <v>1</v>
      </c>
      <c r="R6" s="84">
        <v>1</v>
      </c>
      <c r="S6" s="84">
        <v>0</v>
      </c>
      <c r="T6" s="84"/>
      <c r="U6" s="84"/>
      <c r="Y6" s="84"/>
      <c r="Z6" s="84">
        <v>0.75</v>
      </c>
      <c r="AA6" s="74">
        <v>0</v>
      </c>
      <c r="AB6" s="84">
        <v>1</v>
      </c>
    </row>
    <row r="7" spans="1:28">
      <c r="A7" s="51"/>
      <c r="B7" s="84">
        <v>0.8</v>
      </c>
      <c r="C7" s="84">
        <v>1</v>
      </c>
      <c r="D7" s="84">
        <v>1</v>
      </c>
      <c r="E7" s="84">
        <v>0</v>
      </c>
      <c r="F7" s="85"/>
      <c r="G7" s="85">
        <v>1</v>
      </c>
      <c r="H7" s="51"/>
      <c r="K7" s="84">
        <v>0.9</v>
      </c>
      <c r="L7" s="84">
        <v>1</v>
      </c>
      <c r="M7" s="84">
        <v>0.76</v>
      </c>
      <c r="N7" s="84">
        <v>1</v>
      </c>
      <c r="R7" s="84">
        <v>0.75</v>
      </c>
      <c r="S7" s="84">
        <v>0.97</v>
      </c>
      <c r="T7" s="84"/>
      <c r="U7" s="84"/>
      <c r="Y7" s="84"/>
      <c r="Z7" s="84">
        <v>0</v>
      </c>
      <c r="AA7" s="74">
        <v>1</v>
      </c>
      <c r="AB7" s="84">
        <v>1</v>
      </c>
    </row>
    <row r="8" spans="1:28">
      <c r="A8" s="51"/>
      <c r="B8" s="84">
        <v>0.9</v>
      </c>
      <c r="C8" s="84">
        <v>1</v>
      </c>
      <c r="D8" s="84">
        <v>0.96</v>
      </c>
      <c r="E8" s="84">
        <v>0.96</v>
      </c>
      <c r="F8" s="85"/>
      <c r="G8" s="85">
        <v>1</v>
      </c>
      <c r="H8" s="51"/>
      <c r="K8" s="84">
        <v>0</v>
      </c>
      <c r="L8" s="84">
        <v>1</v>
      </c>
      <c r="M8" s="84">
        <v>0.81</v>
      </c>
      <c r="N8" s="84">
        <v>1</v>
      </c>
      <c r="R8" s="84">
        <v>1</v>
      </c>
      <c r="S8" s="84">
        <v>1</v>
      </c>
      <c r="T8" s="84"/>
      <c r="U8" s="84"/>
      <c r="Y8" s="84"/>
      <c r="Z8" s="84">
        <v>1</v>
      </c>
      <c r="AA8" s="74">
        <v>1</v>
      </c>
      <c r="AB8" s="84">
        <v>1</v>
      </c>
    </row>
    <row r="9" spans="1:28">
      <c r="A9" s="51"/>
      <c r="B9" s="84">
        <v>0.95</v>
      </c>
      <c r="C9" s="84">
        <v>1</v>
      </c>
      <c r="D9" s="84">
        <v>0</v>
      </c>
      <c r="E9" s="84">
        <v>1</v>
      </c>
      <c r="F9" s="85"/>
      <c r="G9" s="85">
        <v>1</v>
      </c>
      <c r="H9" s="51"/>
      <c r="K9" s="84">
        <v>0</v>
      </c>
      <c r="L9" s="84">
        <v>0.9</v>
      </c>
      <c r="M9" s="84">
        <v>0.76</v>
      </c>
      <c r="N9" s="84">
        <v>1</v>
      </c>
      <c r="R9" s="84">
        <v>1</v>
      </c>
      <c r="S9" s="84">
        <v>0</v>
      </c>
      <c r="T9" s="84"/>
      <c r="U9" s="84"/>
      <c r="Y9" s="84"/>
      <c r="Z9" s="84">
        <v>0.95</v>
      </c>
      <c r="AA9" s="74">
        <v>1</v>
      </c>
      <c r="AB9" s="84">
        <v>0.85</v>
      </c>
    </row>
    <row r="10" spans="1:28">
      <c r="A10" s="51"/>
      <c r="B10" s="84">
        <v>0.95</v>
      </c>
      <c r="C10" s="84"/>
      <c r="D10" s="84">
        <v>1</v>
      </c>
      <c r="E10" s="84">
        <v>0.94</v>
      </c>
      <c r="F10" s="85"/>
      <c r="G10" s="85">
        <v>1</v>
      </c>
      <c r="H10" s="51"/>
      <c r="K10" s="84">
        <v>0.88</v>
      </c>
      <c r="L10" s="84">
        <v>0.6</v>
      </c>
      <c r="M10" s="84">
        <v>0.93</v>
      </c>
      <c r="N10" s="84">
        <v>1</v>
      </c>
      <c r="R10" s="84">
        <v>0.9</v>
      </c>
      <c r="S10" s="84">
        <v>0.98</v>
      </c>
      <c r="T10" s="84"/>
      <c r="U10" s="84"/>
      <c r="Y10" s="84"/>
      <c r="Z10" s="84">
        <v>0.95</v>
      </c>
      <c r="AA10" s="74">
        <v>0.6</v>
      </c>
      <c r="AB10" s="84">
        <v>0.74</v>
      </c>
    </row>
    <row r="11" spans="1:28">
      <c r="A11" s="51"/>
      <c r="B11" s="84">
        <v>1</v>
      </c>
      <c r="C11" s="84"/>
      <c r="D11" s="84">
        <v>1</v>
      </c>
      <c r="E11" s="84">
        <v>1</v>
      </c>
      <c r="F11" s="85"/>
      <c r="G11" s="85">
        <v>1</v>
      </c>
      <c r="H11" s="51"/>
      <c r="K11" s="84">
        <v>0.9</v>
      </c>
      <c r="L11" s="84">
        <v>0.9</v>
      </c>
      <c r="M11" s="84">
        <v>1</v>
      </c>
      <c r="N11" s="84">
        <v>1</v>
      </c>
      <c r="R11" s="84">
        <v>0</v>
      </c>
      <c r="S11" s="84">
        <v>0.94</v>
      </c>
      <c r="T11" s="84"/>
      <c r="U11" s="84"/>
      <c r="Y11" s="84"/>
      <c r="Z11" s="84">
        <v>0</v>
      </c>
      <c r="AA11" s="74">
        <v>0</v>
      </c>
      <c r="AB11" s="84">
        <v>1</v>
      </c>
    </row>
    <row r="12" spans="1:28">
      <c r="A12" s="51"/>
      <c r="B12" s="84">
        <v>1</v>
      </c>
      <c r="C12" s="84"/>
      <c r="D12" s="84">
        <v>1</v>
      </c>
      <c r="E12" s="84">
        <v>0</v>
      </c>
      <c r="F12" s="85"/>
      <c r="G12" s="85">
        <v>1</v>
      </c>
      <c r="H12" s="51"/>
      <c r="K12" s="84">
        <v>0.7</v>
      </c>
      <c r="L12" s="84">
        <v>0.92</v>
      </c>
      <c r="M12" s="84">
        <v>0.81</v>
      </c>
      <c r="N12" s="84">
        <v>1</v>
      </c>
      <c r="R12" s="84">
        <v>0.9</v>
      </c>
      <c r="S12" s="84">
        <v>0.95</v>
      </c>
      <c r="T12" s="84"/>
      <c r="U12" s="84"/>
      <c r="Y12" s="84"/>
      <c r="Z12" s="84">
        <v>0.9</v>
      </c>
      <c r="AA12" s="74">
        <v>0</v>
      </c>
      <c r="AB12" s="84">
        <v>1</v>
      </c>
    </row>
    <row r="13" spans="1:28">
      <c r="A13" s="51"/>
      <c r="B13" s="84">
        <v>1</v>
      </c>
      <c r="C13" s="84"/>
      <c r="D13" s="84">
        <v>1</v>
      </c>
      <c r="E13" s="84">
        <v>0</v>
      </c>
      <c r="F13" s="85"/>
      <c r="G13" s="85"/>
      <c r="H13" s="51"/>
      <c r="K13" s="84">
        <v>0.95</v>
      </c>
      <c r="L13" s="84">
        <v>1</v>
      </c>
      <c r="M13" s="84">
        <v>0</v>
      </c>
      <c r="N13" s="84">
        <v>1</v>
      </c>
      <c r="R13" s="84">
        <v>0.85</v>
      </c>
      <c r="S13" s="84">
        <v>0.97</v>
      </c>
      <c r="T13" s="84"/>
      <c r="U13" s="84"/>
      <c r="Y13" s="84"/>
      <c r="Z13" s="84">
        <v>0.9</v>
      </c>
      <c r="AA13" s="74">
        <v>0.8</v>
      </c>
      <c r="AB13" s="84">
        <v>1</v>
      </c>
    </row>
    <row r="14" spans="1:28">
      <c r="A14" s="51"/>
      <c r="B14" s="84">
        <v>1</v>
      </c>
      <c r="C14" s="84"/>
      <c r="D14" s="84">
        <v>1</v>
      </c>
      <c r="E14" s="84">
        <v>0</v>
      </c>
      <c r="F14" s="85"/>
      <c r="G14" s="85"/>
      <c r="H14" s="51"/>
      <c r="K14" s="84">
        <v>0.9</v>
      </c>
      <c r="L14" s="84">
        <v>0.95</v>
      </c>
      <c r="M14" s="84"/>
      <c r="N14" s="84"/>
      <c r="R14" s="84">
        <v>0</v>
      </c>
      <c r="S14" s="84">
        <v>0.97</v>
      </c>
      <c r="T14" s="84"/>
      <c r="U14" s="84"/>
      <c r="Y14" s="84"/>
      <c r="Z14" s="84">
        <v>1</v>
      </c>
      <c r="AA14" s="74">
        <v>0.7</v>
      </c>
      <c r="AB14" s="84">
        <v>1</v>
      </c>
    </row>
    <row r="15" spans="1:28">
      <c r="A15" s="51"/>
      <c r="B15" s="84">
        <v>1</v>
      </c>
      <c r="C15" s="84"/>
      <c r="D15" s="84">
        <v>1</v>
      </c>
      <c r="E15" s="84">
        <v>0</v>
      </c>
      <c r="F15" s="85"/>
      <c r="G15" s="85"/>
      <c r="H15" s="51"/>
      <c r="K15" s="84">
        <v>1</v>
      </c>
      <c r="L15" s="84">
        <v>1</v>
      </c>
      <c r="M15" s="84"/>
      <c r="N15" s="84"/>
      <c r="R15" s="84">
        <v>0.85</v>
      </c>
      <c r="S15" s="84">
        <v>0</v>
      </c>
      <c r="T15" s="84"/>
      <c r="U15" s="84"/>
      <c r="Y15" s="84"/>
      <c r="Z15" s="84">
        <v>0.9</v>
      </c>
      <c r="AA15" s="74">
        <v>1</v>
      </c>
      <c r="AB15" s="84">
        <v>1</v>
      </c>
    </row>
    <row r="16" spans="1:28">
      <c r="A16" s="51"/>
      <c r="B16" s="84">
        <v>1</v>
      </c>
      <c r="C16" s="84"/>
      <c r="D16" s="84">
        <v>0.95</v>
      </c>
      <c r="E16" s="84">
        <v>0.95</v>
      </c>
      <c r="F16" s="85"/>
      <c r="G16" s="85"/>
      <c r="H16" s="51"/>
      <c r="K16" s="84"/>
      <c r="L16" s="84">
        <v>1</v>
      </c>
      <c r="M16" s="84"/>
      <c r="N16" s="84"/>
      <c r="R16" s="84"/>
      <c r="S16" s="84">
        <v>0.96</v>
      </c>
      <c r="T16" s="84"/>
      <c r="U16" s="84"/>
      <c r="Y16" s="84"/>
      <c r="Z16" s="84">
        <v>0.9</v>
      </c>
      <c r="AA16" s="74">
        <v>0</v>
      </c>
      <c r="AB16" s="84">
        <v>1</v>
      </c>
    </row>
    <row r="17" spans="1:29">
      <c r="A17" s="51"/>
      <c r="B17" s="84">
        <v>1</v>
      </c>
      <c r="C17" s="84"/>
      <c r="D17" s="84">
        <v>0</v>
      </c>
      <c r="E17" s="84">
        <v>1</v>
      </c>
      <c r="F17" s="85"/>
      <c r="G17" s="85"/>
      <c r="H17" s="51"/>
      <c r="K17" s="84"/>
      <c r="L17" s="84">
        <v>0.59</v>
      </c>
      <c r="M17" s="84"/>
      <c r="N17" s="84"/>
      <c r="R17" s="84"/>
      <c r="S17" s="84">
        <v>0.97</v>
      </c>
      <c r="T17" s="84"/>
      <c r="U17" s="84"/>
      <c r="Y17" s="84"/>
      <c r="Z17" s="84">
        <v>0.99</v>
      </c>
      <c r="AA17" s="74">
        <v>1</v>
      </c>
      <c r="AB17" s="84">
        <v>0.85</v>
      </c>
    </row>
    <row r="18" spans="1:29">
      <c r="A18" s="51"/>
      <c r="B18" s="84"/>
      <c r="C18" s="84"/>
      <c r="D18" s="84">
        <v>1</v>
      </c>
      <c r="E18" s="84">
        <v>0.96</v>
      </c>
      <c r="F18" s="85"/>
      <c r="G18" s="85"/>
      <c r="H18" s="51"/>
      <c r="K18" s="84"/>
      <c r="L18" s="84">
        <v>0.72</v>
      </c>
      <c r="M18" s="84"/>
      <c r="N18" s="84"/>
      <c r="R18" s="84"/>
      <c r="S18" s="84">
        <v>0.96</v>
      </c>
      <c r="T18" s="84"/>
      <c r="U18" s="84"/>
      <c r="Y18" s="84"/>
      <c r="Z18" s="84">
        <v>0.7</v>
      </c>
      <c r="AA18" s="74">
        <v>0.7</v>
      </c>
      <c r="AB18" s="84">
        <v>0.6</v>
      </c>
    </row>
    <row r="19" spans="1:29">
      <c r="A19" s="51"/>
      <c r="B19" s="84"/>
      <c r="C19" s="84"/>
      <c r="D19" s="84">
        <v>0.92</v>
      </c>
      <c r="E19" s="84">
        <v>1</v>
      </c>
      <c r="F19" s="85"/>
      <c r="G19" s="85"/>
      <c r="H19" s="51"/>
      <c r="K19" s="84"/>
      <c r="L19" s="84">
        <v>1</v>
      </c>
      <c r="M19" s="84"/>
      <c r="N19" s="84"/>
      <c r="R19" s="84"/>
      <c r="S19" s="84">
        <v>0.98</v>
      </c>
      <c r="T19" s="84"/>
      <c r="U19" s="84"/>
      <c r="Y19" s="84"/>
      <c r="Z19" s="84">
        <v>0.9</v>
      </c>
      <c r="AA19" s="74">
        <v>0.7</v>
      </c>
      <c r="AB19" s="84">
        <v>1</v>
      </c>
    </row>
    <row r="20" spans="1:29">
      <c r="A20" s="51"/>
      <c r="B20" s="84"/>
      <c r="C20" s="84"/>
      <c r="D20" s="84">
        <v>0</v>
      </c>
      <c r="E20" s="84">
        <v>0</v>
      </c>
      <c r="F20" s="85"/>
      <c r="G20" s="85"/>
      <c r="H20" s="51"/>
      <c r="K20" s="84"/>
      <c r="L20" s="84">
        <v>0.9</v>
      </c>
      <c r="M20" s="84"/>
      <c r="N20" s="84"/>
      <c r="R20" s="84"/>
      <c r="S20" s="84">
        <v>0.97</v>
      </c>
      <c r="T20" s="84"/>
      <c r="U20" s="84"/>
      <c r="Y20" s="84"/>
      <c r="Z20" s="84">
        <v>0.95</v>
      </c>
      <c r="AA20" s="74">
        <v>1</v>
      </c>
      <c r="AB20" s="84">
        <v>1</v>
      </c>
    </row>
    <row r="21" spans="1:29">
      <c r="A21" s="51"/>
      <c r="B21" s="84"/>
      <c r="C21" s="84"/>
      <c r="D21" s="84">
        <v>0.84</v>
      </c>
      <c r="E21" s="84"/>
      <c r="F21" s="85"/>
      <c r="G21" s="85"/>
      <c r="H21" s="51"/>
      <c r="K21" s="84"/>
      <c r="L21" s="84">
        <v>0</v>
      </c>
      <c r="M21" s="84"/>
      <c r="N21" s="84"/>
      <c r="R21" s="84"/>
      <c r="S21" s="84">
        <v>0.93</v>
      </c>
      <c r="T21" s="84"/>
      <c r="U21" s="84"/>
      <c r="Y21" s="84"/>
      <c r="Z21" s="84">
        <v>0.8</v>
      </c>
      <c r="AA21" s="74">
        <v>1</v>
      </c>
      <c r="AB21" s="84"/>
    </row>
    <row r="22" spans="1:29">
      <c r="A22" s="51"/>
      <c r="B22" s="84"/>
      <c r="C22" s="84"/>
      <c r="D22" s="84">
        <v>0</v>
      </c>
      <c r="E22" s="84"/>
      <c r="F22" s="85"/>
      <c r="G22" s="85"/>
      <c r="H22" s="51"/>
      <c r="K22" s="84"/>
      <c r="L22" s="84">
        <v>0.6</v>
      </c>
      <c r="M22" s="84"/>
      <c r="N22" s="84"/>
      <c r="R22" s="84"/>
      <c r="S22" s="84">
        <v>0.97</v>
      </c>
      <c r="T22" s="84"/>
      <c r="U22" s="84"/>
      <c r="Y22" s="84"/>
      <c r="Z22" s="84">
        <v>1</v>
      </c>
      <c r="AA22" s="84"/>
      <c r="AB22" s="84"/>
    </row>
    <row r="23" spans="1:29">
      <c r="A23" s="51"/>
      <c r="B23" s="84"/>
      <c r="C23" s="84"/>
      <c r="D23" s="84">
        <v>0.95</v>
      </c>
      <c r="E23" s="84"/>
      <c r="F23" s="85"/>
      <c r="G23" s="85"/>
      <c r="H23" s="51"/>
      <c r="K23" s="84"/>
      <c r="L23" s="84">
        <v>1</v>
      </c>
      <c r="M23" s="84"/>
      <c r="N23" s="84"/>
      <c r="R23" s="84"/>
      <c r="S23" s="84">
        <v>0.97</v>
      </c>
      <c r="T23" s="84"/>
      <c r="U23" s="84"/>
      <c r="Y23" s="84"/>
      <c r="Z23" s="84">
        <v>1</v>
      </c>
      <c r="AA23" s="84"/>
      <c r="AB23" s="84"/>
    </row>
    <row r="24" spans="1:29">
      <c r="A24" s="51"/>
      <c r="B24" s="84"/>
      <c r="C24" s="84"/>
      <c r="D24" s="84"/>
      <c r="E24" s="84"/>
      <c r="F24" s="85"/>
      <c r="G24" s="85"/>
      <c r="H24" s="51"/>
      <c r="K24" s="84"/>
      <c r="L24" s="84">
        <v>0.9</v>
      </c>
      <c r="M24" s="84"/>
      <c r="N24" s="84"/>
      <c r="R24" s="84"/>
      <c r="S24" s="84"/>
      <c r="T24" s="84"/>
      <c r="U24" s="84"/>
      <c r="Y24" s="84"/>
      <c r="Z24" s="84">
        <v>0.9</v>
      </c>
      <c r="AA24" s="84"/>
      <c r="AB24" s="84"/>
    </row>
    <row r="25" spans="1:29">
      <c r="A25" s="51"/>
      <c r="B25" s="84"/>
      <c r="C25" s="84"/>
      <c r="D25" s="84"/>
      <c r="E25" s="84"/>
      <c r="F25" s="85"/>
      <c r="G25" s="85"/>
      <c r="H25" s="51"/>
      <c r="K25" s="84"/>
      <c r="L25" s="84">
        <v>0.9</v>
      </c>
      <c r="M25" s="84"/>
      <c r="N25" s="84"/>
      <c r="R25" s="84"/>
      <c r="S25" s="84"/>
      <c r="T25" s="84"/>
      <c r="U25" s="84"/>
      <c r="Y25" s="84"/>
      <c r="Z25" s="84"/>
      <c r="AA25" s="84"/>
      <c r="AB25" s="84"/>
    </row>
    <row r="26" spans="1:29">
      <c r="A26" s="51"/>
      <c r="B26" s="84"/>
      <c r="C26" s="84"/>
      <c r="D26" s="84"/>
      <c r="E26" s="84"/>
      <c r="F26" s="85"/>
      <c r="G26" s="85"/>
      <c r="H26" s="51"/>
      <c r="K26" s="84"/>
      <c r="L26" s="84"/>
      <c r="M26" s="84"/>
      <c r="N26" s="84"/>
      <c r="R26" s="84"/>
      <c r="S26" s="84"/>
      <c r="T26" s="84"/>
      <c r="U26" s="84"/>
      <c r="Y26" s="84"/>
      <c r="Z26" s="84"/>
      <c r="AA26" s="84"/>
      <c r="AB26" s="84"/>
    </row>
    <row r="27" spans="1:29">
      <c r="A27" s="51"/>
      <c r="B27" s="85"/>
      <c r="C27" s="84"/>
      <c r="D27" s="84"/>
      <c r="E27" s="84"/>
      <c r="F27" s="85"/>
      <c r="G27" s="85"/>
      <c r="H27" s="51"/>
      <c r="K27" s="84"/>
      <c r="L27" s="84"/>
      <c r="M27" s="84"/>
      <c r="N27" s="84"/>
      <c r="R27" s="84"/>
      <c r="S27" s="84"/>
      <c r="T27" s="84"/>
      <c r="U27" s="84"/>
      <c r="Y27" s="84"/>
      <c r="Z27" s="84"/>
      <c r="AA27" s="84"/>
      <c r="AB27" s="84"/>
    </row>
    <row r="28" spans="1:29">
      <c r="A28" s="51"/>
      <c r="B28" s="85"/>
      <c r="C28" s="84"/>
      <c r="D28" s="84"/>
      <c r="E28" s="84"/>
      <c r="F28" s="85"/>
      <c r="G28" s="85"/>
      <c r="H28" s="51"/>
      <c r="K28" s="84"/>
      <c r="L28" s="84"/>
      <c r="M28" s="84"/>
      <c r="N28" s="84"/>
      <c r="R28" s="84"/>
      <c r="S28" s="84"/>
      <c r="T28" s="84"/>
      <c r="U28" s="84"/>
      <c r="Y28" s="84"/>
      <c r="Z28" s="84"/>
      <c r="AA28" s="84"/>
      <c r="AB28" s="84"/>
    </row>
    <row r="29" spans="1:29">
      <c r="A29" s="51"/>
      <c r="B29" s="85"/>
      <c r="C29" s="84"/>
      <c r="D29" s="84"/>
      <c r="E29" s="84"/>
      <c r="F29" s="85"/>
      <c r="G29" s="85"/>
      <c r="H29" s="51"/>
      <c r="K29" s="84"/>
      <c r="L29" s="84"/>
      <c r="M29" s="84"/>
      <c r="N29" s="84"/>
      <c r="R29" s="84"/>
      <c r="S29" s="84"/>
      <c r="T29" s="84"/>
      <c r="U29" s="84"/>
      <c r="Y29" s="84"/>
      <c r="Z29" s="84"/>
      <c r="AA29" s="84"/>
      <c r="AB29" s="84"/>
    </row>
    <row r="30" spans="1:29">
      <c r="A30" s="51"/>
      <c r="B30" s="85"/>
      <c r="C30" s="85"/>
      <c r="D30" s="85"/>
      <c r="E30" s="85"/>
      <c r="F30" s="85"/>
      <c r="G30" s="85"/>
      <c r="H30" s="51"/>
      <c r="K30" s="84"/>
      <c r="L30" s="84"/>
      <c r="M30" s="84"/>
      <c r="N30" s="84"/>
      <c r="R30" s="84"/>
      <c r="S30" s="84"/>
      <c r="T30" s="84"/>
      <c r="U30" s="84"/>
      <c r="Y30" s="84"/>
      <c r="Z30" s="84"/>
      <c r="AA30" s="84"/>
      <c r="AB30" s="84"/>
    </row>
    <row r="31" spans="1:29">
      <c r="H31" s="63" t="s">
        <v>155</v>
      </c>
    </row>
    <row r="32" spans="1:29">
      <c r="A32" s="76" t="s">
        <v>156</v>
      </c>
      <c r="B32" s="79">
        <f>AVERAGE(B3:B30)</f>
        <v>0.76</v>
      </c>
      <c r="C32" s="79">
        <f t="shared" ref="C32:G32" si="0">AVERAGE(C3:C30)</f>
        <v>0.82857142857142851</v>
      </c>
      <c r="D32" s="79">
        <f t="shared" si="0"/>
        <v>0.72238095238095235</v>
      </c>
      <c r="E32" s="79">
        <f t="shared" si="0"/>
        <v>0.59611111111111115</v>
      </c>
      <c r="F32" s="79" t="e">
        <f t="shared" si="0"/>
        <v>#DIV/0!</v>
      </c>
      <c r="G32" s="79">
        <f t="shared" si="0"/>
        <v>1</v>
      </c>
      <c r="H32" s="65">
        <f>AVERAGE(B5:G30)</f>
        <v>0.78098360655737731</v>
      </c>
      <c r="J32" s="76" t="s">
        <v>156</v>
      </c>
      <c r="K32" s="79">
        <f>AVERAGE(K3:K30)</f>
        <v>0.76</v>
      </c>
      <c r="L32" s="79">
        <f t="shared" ref="L32:M32" si="1">AVERAGE(L3:L30)</f>
        <v>0.8121739130434783</v>
      </c>
      <c r="M32" s="79">
        <f t="shared" si="1"/>
        <v>0.63181818181818172</v>
      </c>
      <c r="N32" s="79">
        <f t="shared" ref="N32" si="2">AVERAGE(N3:N30)</f>
        <v>1</v>
      </c>
      <c r="O32" s="65">
        <f>AVERAGE(K5:N30)</f>
        <v>0.77759999999999996</v>
      </c>
      <c r="Q32" s="76" t="s">
        <v>156</v>
      </c>
      <c r="R32" s="79">
        <f>AVERAGE(R3:R30)</f>
        <v>0.63461538461538458</v>
      </c>
      <c r="S32" s="79">
        <f t="shared" ref="S32:U32" si="3">AVERAGE(S3:S30)</f>
        <v>0.78190476190476199</v>
      </c>
      <c r="T32" s="79" t="e">
        <f t="shared" si="3"/>
        <v>#DIV/0!</v>
      </c>
      <c r="U32" s="79" t="e">
        <f t="shared" si="3"/>
        <v>#DIV/0!</v>
      </c>
      <c r="V32" s="65">
        <f>AVERAGE(R5:U30)</f>
        <v>0.78999999999999981</v>
      </c>
      <c r="X32" s="76" t="s">
        <v>156</v>
      </c>
      <c r="Y32" s="79" t="e">
        <f>AVERAGE(Y3:Y30)</f>
        <v>#DIV/0!</v>
      </c>
      <c r="Z32" s="79">
        <f>AVERAGE(Z3:Z30)</f>
        <v>0.82090909090909103</v>
      </c>
      <c r="AA32" s="79">
        <f t="shared" ref="Z32:AB32" si="4">AVERAGE(AA3:AA30)</f>
        <v>0.6947368421052631</v>
      </c>
      <c r="AB32" s="79">
        <f t="shared" si="4"/>
        <v>0.94666666666666666</v>
      </c>
      <c r="AC32" s="65">
        <f>AVERAGE(Y5:AB30)</f>
        <v>0.80471698113207535</v>
      </c>
    </row>
    <row r="33" spans="1:29">
      <c r="A33" s="76" t="s">
        <v>157</v>
      </c>
      <c r="B33" s="79">
        <f>AVERAGEIF(B3:B30,"&lt;&gt;0")</f>
        <v>0.95000000000000007</v>
      </c>
      <c r="C33" s="79">
        <f t="shared" ref="C33:G33" si="5">AVERAGEIF(C3:C30,"&lt;&gt;0")</f>
        <v>0.96666666666666667</v>
      </c>
      <c r="D33" s="79">
        <f t="shared" si="5"/>
        <v>0.94812499999999988</v>
      </c>
      <c r="E33" s="79">
        <f t="shared" si="5"/>
        <v>0.97545454545454546</v>
      </c>
      <c r="F33" s="79" t="e">
        <f t="shared" si="5"/>
        <v>#DIV/0!</v>
      </c>
      <c r="G33" s="79">
        <f t="shared" si="5"/>
        <v>1</v>
      </c>
      <c r="H33" s="70">
        <f>AVERAGEIF(B3:G30,"&lt;&gt;0")</f>
        <v>0.96545454545454579</v>
      </c>
      <c r="J33" s="76" t="s">
        <v>157</v>
      </c>
      <c r="K33" s="79">
        <f>AVERAGEIF(K3:K30,"&lt;&gt;0")</f>
        <v>0.8981818181818183</v>
      </c>
      <c r="L33" s="79">
        <f t="shared" ref="L33:M33" si="6">AVERAGEIF(L3:L30,"&lt;&gt;0")</f>
        <v>0.88952380952380949</v>
      </c>
      <c r="M33" s="79">
        <f t="shared" si="6"/>
        <v>0.86874999999999991</v>
      </c>
      <c r="N33" s="79">
        <f t="shared" ref="N33" si="7">AVERAGEIF(N3:N30,"&lt;&gt;0")</f>
        <v>1</v>
      </c>
      <c r="O33" s="70">
        <f>AVERAGEIF(K3:N30,"&lt;&gt;0")</f>
        <v>0.9119607843137254</v>
      </c>
      <c r="Q33" s="76" t="s">
        <v>157</v>
      </c>
      <c r="R33" s="79">
        <f>AVERAGEIF(R3:R30,"&lt;&gt;0")</f>
        <v>0.91666666666666663</v>
      </c>
      <c r="S33" s="79">
        <f t="shared" ref="S33:U33" si="8">AVERAGEIF(S3:S30,"&lt;&gt;0")</f>
        <v>0.96588235294117653</v>
      </c>
      <c r="T33" s="79" t="e">
        <f t="shared" si="8"/>
        <v>#DIV/0!</v>
      </c>
      <c r="U33" s="79" t="e">
        <f t="shared" si="8"/>
        <v>#DIV/0!</v>
      </c>
      <c r="V33" s="70">
        <f>AVERAGEIF(R3:U30,"&lt;&gt;0")</f>
        <v>0.94884615384615378</v>
      </c>
      <c r="X33" s="76" t="s">
        <v>157</v>
      </c>
      <c r="Y33" s="79" t="e">
        <f>AVERAGEIF(Y3:Y30,"&lt;&gt;0")</f>
        <v>#DIV/0!</v>
      </c>
      <c r="Z33" s="79">
        <f>AVERAGEIF(Z3:Z30,"&lt;&gt;0")</f>
        <v>0.90300000000000014</v>
      </c>
      <c r="AA33" s="79">
        <f t="shared" ref="Z33:AB33" si="9">AVERAGEIF(AA3:AA30,"&lt;&gt;0")</f>
        <v>0.88</v>
      </c>
      <c r="AB33" s="79">
        <f t="shared" si="9"/>
        <v>0.94666666666666666</v>
      </c>
      <c r="AC33" s="70">
        <f>AVERAGEIF(Y3:AB30,"&lt;&gt;0")</f>
        <v>0.91132075471698126</v>
      </c>
    </row>
    <row r="34" spans="1:29">
      <c r="A34" s="80" t="s">
        <v>158</v>
      </c>
      <c r="B34" s="76">
        <f>COUNTIF(B3:B30,"&gt;.7")</f>
        <v>12</v>
      </c>
      <c r="C34" s="76">
        <f t="shared" ref="C34:G34" si="10">COUNTIF(C3:C30,"&gt;.7")</f>
        <v>6</v>
      </c>
      <c r="D34" s="76">
        <f t="shared" si="10"/>
        <v>15</v>
      </c>
      <c r="E34" s="76">
        <f t="shared" si="10"/>
        <v>11</v>
      </c>
      <c r="F34" s="76">
        <f t="shared" si="10"/>
        <v>0</v>
      </c>
      <c r="G34" s="76">
        <f t="shared" si="10"/>
        <v>10</v>
      </c>
      <c r="H34" s="48">
        <f>SUM(B34:G34)</f>
        <v>54</v>
      </c>
      <c r="J34" s="80" t="s">
        <v>158</v>
      </c>
      <c r="K34" s="76">
        <f>COUNTIF(K3:K30,"&gt;.7")</f>
        <v>10</v>
      </c>
      <c r="L34" s="76">
        <f t="shared" ref="L34:M34" si="11">COUNTIF(L3:L30,"&gt;.7")</f>
        <v>18</v>
      </c>
      <c r="M34" s="76">
        <f t="shared" si="11"/>
        <v>8</v>
      </c>
      <c r="N34" s="76">
        <f t="shared" ref="N34" si="12">COUNTIF(N3:N30,"&gt;.7")</f>
        <v>11</v>
      </c>
      <c r="O34" s="48">
        <f>SUM(K34:N34)</f>
        <v>47</v>
      </c>
      <c r="Q34" s="80" t="s">
        <v>158</v>
      </c>
      <c r="R34" s="76">
        <f>COUNTIF(R3:R30,"&gt;.7")</f>
        <v>9</v>
      </c>
      <c r="S34" s="76">
        <f t="shared" ref="S34:U34" si="13">COUNTIF(S3:S30,"&gt;.7")</f>
        <v>17</v>
      </c>
      <c r="T34" s="76">
        <f t="shared" si="13"/>
        <v>0</v>
      </c>
      <c r="U34" s="76">
        <f t="shared" si="13"/>
        <v>0</v>
      </c>
      <c r="V34" s="48">
        <f>SUM(R34:U34)</f>
        <v>26</v>
      </c>
      <c r="X34" s="80" t="s">
        <v>158</v>
      </c>
      <c r="Y34" s="76">
        <f>COUNTIF(Y3:Y30,"&gt;.7")</f>
        <v>0</v>
      </c>
      <c r="Z34" s="76">
        <f>COUNTIF(Z3:Z30,"&gt;.7")</f>
        <v>18</v>
      </c>
      <c r="AA34" s="76">
        <f t="shared" ref="Z34:AB34" si="14">COUNTIF(AA3:AA30,"&gt;.7")</f>
        <v>10</v>
      </c>
      <c r="AB34" s="76">
        <f t="shared" si="14"/>
        <v>17</v>
      </c>
      <c r="AC34" s="48">
        <f>SUM(Y34:AB34)</f>
        <v>45</v>
      </c>
    </row>
    <row r="35" spans="1:29">
      <c r="A35" s="80" t="s">
        <v>159</v>
      </c>
      <c r="B35" s="81">
        <f>COUNT(B3:B30)</f>
        <v>15</v>
      </c>
      <c r="C35" s="81">
        <f t="shared" ref="C35:G35" si="15">COUNT(C3:C30)</f>
        <v>7</v>
      </c>
      <c r="D35" s="81">
        <f t="shared" si="15"/>
        <v>21</v>
      </c>
      <c r="E35" s="81">
        <f t="shared" si="15"/>
        <v>18</v>
      </c>
      <c r="F35" s="81">
        <f t="shared" si="15"/>
        <v>0</v>
      </c>
      <c r="G35" s="81">
        <f t="shared" si="15"/>
        <v>10</v>
      </c>
      <c r="H35" s="68">
        <f>SUM(B35:G35)</f>
        <v>71</v>
      </c>
      <c r="J35" s="80" t="s">
        <v>159</v>
      </c>
      <c r="K35" s="81">
        <f>COUNT(K3:K30)</f>
        <v>13</v>
      </c>
      <c r="L35" s="81">
        <f t="shared" ref="L35:M35" si="16">COUNT(L3:L30)</f>
        <v>23</v>
      </c>
      <c r="M35" s="81">
        <f t="shared" si="16"/>
        <v>11</v>
      </c>
      <c r="N35" s="81">
        <f t="shared" ref="N35" si="17">COUNT(N3:N30)</f>
        <v>11</v>
      </c>
      <c r="O35" s="68">
        <f>SUM(K35:N35)</f>
        <v>58</v>
      </c>
      <c r="Q35" s="80" t="s">
        <v>159</v>
      </c>
      <c r="R35" s="81">
        <f>COUNT(R3:R30)</f>
        <v>13</v>
      </c>
      <c r="S35" s="81">
        <f t="shared" ref="S35:U35" si="18">COUNT(S3:S30)</f>
        <v>21</v>
      </c>
      <c r="T35" s="81">
        <f t="shared" si="18"/>
        <v>0</v>
      </c>
      <c r="U35" s="81">
        <f t="shared" si="18"/>
        <v>0</v>
      </c>
      <c r="V35" s="68">
        <f>SUM(R35:U35)</f>
        <v>34</v>
      </c>
      <c r="X35" s="80" t="s">
        <v>159</v>
      </c>
      <c r="Y35" s="81">
        <f>COUNT(Y3:Y30)</f>
        <v>0</v>
      </c>
      <c r="Z35" s="81">
        <f>COUNT(Z3:Z30)</f>
        <v>22</v>
      </c>
      <c r="AA35" s="81">
        <f t="shared" ref="Z35:AB35" si="19">COUNT(AA3:AA30)</f>
        <v>19</v>
      </c>
      <c r="AB35" s="81">
        <f t="shared" si="19"/>
        <v>18</v>
      </c>
      <c r="AC35" s="68">
        <f>SUM(Y35:AB35)</f>
        <v>59</v>
      </c>
    </row>
    <row r="36" spans="1:29">
      <c r="A36" s="80" t="s">
        <v>160</v>
      </c>
      <c r="B36" s="82">
        <f>B34/B35</f>
        <v>0.8</v>
      </c>
      <c r="C36" s="82">
        <f t="shared" ref="C36:H36" si="20">C34/C35</f>
        <v>0.8571428571428571</v>
      </c>
      <c r="D36" s="82">
        <f t="shared" si="20"/>
        <v>0.7142857142857143</v>
      </c>
      <c r="E36" s="82">
        <f t="shared" si="20"/>
        <v>0.61111111111111116</v>
      </c>
      <c r="F36" s="82" t="e">
        <f t="shared" si="20"/>
        <v>#DIV/0!</v>
      </c>
      <c r="G36" s="82">
        <f t="shared" si="20"/>
        <v>1</v>
      </c>
      <c r="H36" s="70">
        <f t="shared" si="20"/>
        <v>0.76056338028169013</v>
      </c>
      <c r="J36" s="80" t="s">
        <v>160</v>
      </c>
      <c r="K36" s="82">
        <f>K34/K35</f>
        <v>0.76923076923076927</v>
      </c>
      <c r="L36" s="82">
        <f t="shared" ref="L36:O36" si="21">L34/L35</f>
        <v>0.78260869565217395</v>
      </c>
      <c r="M36" s="82">
        <f t="shared" si="21"/>
        <v>0.72727272727272729</v>
      </c>
      <c r="N36" s="82">
        <f t="shared" ref="N36" si="22">N34/N35</f>
        <v>1</v>
      </c>
      <c r="O36" s="70">
        <f t="shared" si="21"/>
        <v>0.81034482758620685</v>
      </c>
      <c r="Q36" s="80" t="s">
        <v>160</v>
      </c>
      <c r="R36" s="82">
        <f>R34/R35</f>
        <v>0.69230769230769229</v>
      </c>
      <c r="S36" s="82">
        <f t="shared" ref="S36:V36" si="23">S34/S35</f>
        <v>0.80952380952380953</v>
      </c>
      <c r="T36" s="82" t="e">
        <f t="shared" si="23"/>
        <v>#DIV/0!</v>
      </c>
      <c r="U36" s="82" t="e">
        <f t="shared" si="23"/>
        <v>#DIV/0!</v>
      </c>
      <c r="V36" s="70">
        <f t="shared" si="23"/>
        <v>0.76470588235294112</v>
      </c>
      <c r="X36" s="80" t="s">
        <v>160</v>
      </c>
      <c r="Y36" s="82" t="e">
        <f>Y34/Y35</f>
        <v>#DIV/0!</v>
      </c>
      <c r="Z36" s="82">
        <f t="shared" ref="Z36:AC36" si="24">Z34/Z35</f>
        <v>0.81818181818181823</v>
      </c>
      <c r="AA36" s="82">
        <f t="shared" si="24"/>
        <v>0.52631578947368418</v>
      </c>
      <c r="AB36" s="82">
        <f t="shared" si="24"/>
        <v>0.94444444444444442</v>
      </c>
      <c r="AC36" s="70">
        <f t="shared" si="24"/>
        <v>0.76271186440677963</v>
      </c>
    </row>
  </sheetData>
  <hyperlinks>
    <hyperlink ref="A4" location="MASTER!A1" display="Return to MASTER" xr:uid="{00000000-0004-0000-1400-000000000000}"/>
    <hyperlink ref="J4" location="MASTER!A1" display="Return to MASTER" xr:uid="{AE755192-D93C-4F58-8071-980AD929F5B0}"/>
    <hyperlink ref="Q4" location="MASTER!A1" display="Return to MASTER" xr:uid="{4AF367B4-CE57-4324-8EDD-A3B46E180066}"/>
    <hyperlink ref="X4" location="MASTER!A1" display="Return to MASTER" xr:uid="{98751672-CD50-40CA-B480-E9CF1E6F9ABF}"/>
  </hyperlinks>
  <pageMargins left="0.7" right="0.7" top="0.75" bottom="0.75" header="0.3" footer="0.3"/>
  <pageSetup orientation="portrait" horizontalDpi="0" verticalDpi="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4" tint="0.39997558519241921"/>
  </sheetPr>
  <dimension ref="A1:J82"/>
  <sheetViews>
    <sheetView workbookViewId="0">
      <selection activeCell="A55" sqref="A55"/>
    </sheetView>
  </sheetViews>
  <sheetFormatPr defaultColWidth="11" defaultRowHeight="15.75"/>
  <cols>
    <col min="1" max="1" width="21.5" customWidth="1"/>
    <col min="2" max="2" width="10.5" customWidth="1"/>
    <col min="4" max="4" width="10.5" bestFit="1" customWidth="1"/>
    <col min="5" max="5" width="12.5" customWidth="1"/>
    <col min="6" max="6" width="10.5" bestFit="1" customWidth="1"/>
    <col min="7" max="7" width="13.625" customWidth="1"/>
    <col min="8" max="8" width="10.5" bestFit="1" customWidth="1"/>
    <col min="9" max="9" width="11.875" customWidth="1"/>
  </cols>
  <sheetData>
    <row r="1" spans="1:10" ht="32.25" thickBot="1">
      <c r="A1" s="86" t="s">
        <v>172</v>
      </c>
      <c r="B1" s="87" t="s">
        <v>173</v>
      </c>
      <c r="C1" s="87" t="s">
        <v>174</v>
      </c>
      <c r="D1" s="88" t="s">
        <v>173</v>
      </c>
      <c r="E1" s="88" t="s">
        <v>175</v>
      </c>
      <c r="F1" s="89" t="s">
        <v>173</v>
      </c>
      <c r="G1" s="89" t="s">
        <v>176</v>
      </c>
      <c r="H1" s="90" t="s">
        <v>173</v>
      </c>
      <c r="I1" s="90" t="s">
        <v>177</v>
      </c>
      <c r="J1" s="48" t="s">
        <v>154</v>
      </c>
    </row>
    <row r="2" spans="1:10">
      <c r="A2" s="91"/>
      <c r="C2" s="92"/>
      <c r="E2" s="93"/>
      <c r="G2" s="94"/>
      <c r="I2" s="95"/>
    </row>
    <row r="3" spans="1:10">
      <c r="A3" s="96" t="s">
        <v>178</v>
      </c>
      <c r="B3" s="96">
        <v>18</v>
      </c>
      <c r="C3" s="97">
        <v>0.90222222222222237</v>
      </c>
      <c r="D3" s="96">
        <v>19</v>
      </c>
      <c r="E3" s="98">
        <v>0.83200000000000007</v>
      </c>
      <c r="F3" s="96">
        <v>15</v>
      </c>
      <c r="G3" s="99">
        <v>0.89749999999999996</v>
      </c>
      <c r="H3" s="96">
        <v>19</v>
      </c>
      <c r="I3" s="100">
        <v>0.88500000000000012</v>
      </c>
    </row>
    <row r="4" spans="1:10">
      <c r="A4" s="96" t="s">
        <v>179</v>
      </c>
      <c r="B4" s="96">
        <v>16</v>
      </c>
      <c r="C4" s="97">
        <v>0.9075000000000002</v>
      </c>
      <c r="D4" s="96">
        <v>15</v>
      </c>
      <c r="E4" s="98">
        <v>0.87466666666666659</v>
      </c>
      <c r="F4" s="96">
        <v>15</v>
      </c>
      <c r="G4" s="99">
        <v>0.8666666666666667</v>
      </c>
      <c r="H4" s="96">
        <v>18</v>
      </c>
      <c r="I4" s="100">
        <v>0.82777777777777795</v>
      </c>
    </row>
    <row r="5" spans="1:10">
      <c r="A5" s="96" t="s">
        <v>180</v>
      </c>
      <c r="B5" s="96">
        <v>8</v>
      </c>
      <c r="C5" s="97">
        <v>0.995</v>
      </c>
      <c r="D5" s="96">
        <v>7</v>
      </c>
      <c r="E5" s="98">
        <v>0.82</v>
      </c>
      <c r="F5" s="96">
        <v>7</v>
      </c>
      <c r="G5" s="99">
        <v>0.86857142857142844</v>
      </c>
      <c r="H5" s="96">
        <v>10</v>
      </c>
      <c r="I5" s="100">
        <v>0.91000000000000014</v>
      </c>
    </row>
    <row r="6" spans="1:10">
      <c r="A6" s="96" t="s">
        <v>181</v>
      </c>
      <c r="B6" s="96">
        <v>17</v>
      </c>
      <c r="C6" s="97">
        <v>0.89866666666666684</v>
      </c>
      <c r="D6" s="96">
        <v>16</v>
      </c>
      <c r="E6" s="98">
        <v>0.80571428571428583</v>
      </c>
      <c r="F6" s="96">
        <v>16</v>
      </c>
      <c r="G6" s="99">
        <v>0.92214285714285715</v>
      </c>
      <c r="H6" s="96">
        <v>17</v>
      </c>
      <c r="I6" s="100">
        <v>0.83333333333333348</v>
      </c>
    </row>
    <row r="7" spans="1:10">
      <c r="A7" s="101" t="s">
        <v>182</v>
      </c>
      <c r="B7" s="96">
        <v>10</v>
      </c>
      <c r="C7" s="102">
        <v>0.95199999999999996</v>
      </c>
      <c r="D7" s="96">
        <v>9</v>
      </c>
      <c r="E7" s="103">
        <v>0.90222222222222215</v>
      </c>
      <c r="F7" s="96">
        <v>10</v>
      </c>
      <c r="G7" s="104">
        <v>0.96444444444444444</v>
      </c>
      <c r="H7" s="96">
        <v>10</v>
      </c>
      <c r="I7" s="105">
        <v>0.87777777777777777</v>
      </c>
    </row>
    <row r="8" spans="1:10">
      <c r="A8" s="101" t="s">
        <v>183</v>
      </c>
      <c r="B8" s="96"/>
      <c r="C8" s="106"/>
      <c r="D8" s="96"/>
      <c r="E8" s="107"/>
      <c r="F8" s="96"/>
      <c r="G8" s="108"/>
      <c r="H8" s="96"/>
      <c r="I8" s="109"/>
    </row>
    <row r="9" spans="1:10">
      <c r="A9" s="101" t="s">
        <v>184</v>
      </c>
      <c r="B9" s="96"/>
      <c r="C9" s="106"/>
      <c r="D9" s="96"/>
      <c r="E9" s="107"/>
      <c r="F9" s="96"/>
      <c r="G9" s="108"/>
      <c r="H9" s="96"/>
      <c r="I9" s="109"/>
    </row>
    <row r="10" spans="1:10">
      <c r="A10" s="110"/>
      <c r="C10" s="92"/>
      <c r="E10" s="93"/>
      <c r="G10" s="94"/>
      <c r="I10" s="95"/>
    </row>
    <row r="11" spans="1:10">
      <c r="A11" s="101" t="s">
        <v>185</v>
      </c>
      <c r="B11" s="96">
        <f>SUM(B3:B9)</f>
        <v>69</v>
      </c>
      <c r="C11" s="111">
        <f>AVERAGE(C3:C9)</f>
        <v>0.931077777777778</v>
      </c>
      <c r="D11" s="96">
        <f>SUM(D3:D9)</f>
        <v>66</v>
      </c>
      <c r="E11" s="112">
        <f>AVERAGE(E3:E9)</f>
        <v>0.84692063492063485</v>
      </c>
      <c r="F11" s="96">
        <f>SUM(F3:F9)</f>
        <v>63</v>
      </c>
      <c r="G11" s="113">
        <f>AVERAGE(G3:G9)</f>
        <v>0.90386507936507932</v>
      </c>
      <c r="H11" s="96">
        <f>SUM(H3:H9)</f>
        <v>74</v>
      </c>
      <c r="I11" s="114">
        <f>AVERAGE(I3:I9)</f>
        <v>0.86677777777777787</v>
      </c>
    </row>
    <row r="13" spans="1:10">
      <c r="A13" s="115" t="s">
        <v>186</v>
      </c>
      <c r="D13" s="48" t="s">
        <v>154</v>
      </c>
    </row>
    <row r="15" spans="1:10" ht="16.5" thickBot="1"/>
    <row r="16" spans="1:10" ht="17.25" thickTop="1" thickBot="1">
      <c r="A16" s="57" t="s">
        <v>37</v>
      </c>
    </row>
    <row r="17" spans="1:9" ht="16.5" thickTop="1"/>
    <row r="18" spans="1:9">
      <c r="D18" s="48" t="s">
        <v>361</v>
      </c>
    </row>
    <row r="19" spans="1:9" ht="32.25" thickBot="1">
      <c r="A19" s="86" t="s">
        <v>172</v>
      </c>
      <c r="B19" s="87" t="s">
        <v>173</v>
      </c>
      <c r="C19" s="87" t="s">
        <v>174</v>
      </c>
      <c r="D19" s="88" t="s">
        <v>173</v>
      </c>
      <c r="E19" s="88" t="s">
        <v>175</v>
      </c>
      <c r="F19" s="89" t="s">
        <v>173</v>
      </c>
      <c r="G19" s="89" t="s">
        <v>176</v>
      </c>
      <c r="H19" s="90" t="s">
        <v>173</v>
      </c>
      <c r="I19" s="90" t="s">
        <v>177</v>
      </c>
    </row>
    <row r="20" spans="1:9">
      <c r="C20" s="161"/>
      <c r="E20" s="162"/>
      <c r="G20" s="163"/>
      <c r="I20" s="164"/>
    </row>
    <row r="21" spans="1:9">
      <c r="A21" t="s">
        <v>372</v>
      </c>
      <c r="B21">
        <v>18</v>
      </c>
      <c r="C21" s="161">
        <v>0.92</v>
      </c>
      <c r="D21">
        <v>17</v>
      </c>
      <c r="E21" s="162">
        <v>0.7</v>
      </c>
      <c r="F21">
        <v>18</v>
      </c>
      <c r="G21" s="163">
        <v>0.85</v>
      </c>
      <c r="H21">
        <v>19</v>
      </c>
      <c r="I21" s="164">
        <v>0.87</v>
      </c>
    </row>
    <row r="22" spans="1:9">
      <c r="A22" t="s">
        <v>373</v>
      </c>
      <c r="B22">
        <v>17</v>
      </c>
      <c r="C22" s="161">
        <v>0.93</v>
      </c>
      <c r="D22">
        <v>13</v>
      </c>
      <c r="E22" s="162">
        <v>0.8</v>
      </c>
      <c r="F22">
        <v>14</v>
      </c>
      <c r="G22" s="163">
        <v>0.94</v>
      </c>
      <c r="H22">
        <v>14</v>
      </c>
      <c r="I22" s="164">
        <v>0.83</v>
      </c>
    </row>
    <row r="23" spans="1:9">
      <c r="A23" t="s">
        <v>371</v>
      </c>
      <c r="B23">
        <v>10</v>
      </c>
      <c r="C23" s="161">
        <v>0.9</v>
      </c>
      <c r="D23">
        <v>12</v>
      </c>
      <c r="E23" s="162">
        <v>0.85</v>
      </c>
      <c r="F23">
        <v>12</v>
      </c>
      <c r="G23" s="163">
        <v>0.96</v>
      </c>
      <c r="H23">
        <v>10</v>
      </c>
      <c r="I23" s="164">
        <v>0.78</v>
      </c>
    </row>
    <row r="24" spans="1:9">
      <c r="A24" t="s">
        <v>370</v>
      </c>
      <c r="B24">
        <v>10</v>
      </c>
      <c r="C24" s="161">
        <v>0.94</v>
      </c>
      <c r="D24">
        <v>10</v>
      </c>
      <c r="E24" s="162">
        <v>0.8</v>
      </c>
      <c r="F24">
        <v>10</v>
      </c>
      <c r="G24" s="163">
        <v>0.94</v>
      </c>
      <c r="H24">
        <v>10</v>
      </c>
      <c r="I24" s="164">
        <v>0.92</v>
      </c>
    </row>
    <row r="25" spans="1:9">
      <c r="A25" t="s">
        <v>374</v>
      </c>
      <c r="C25" s="161"/>
      <c r="E25" s="162"/>
      <c r="G25" s="163"/>
      <c r="I25" s="164"/>
    </row>
    <row r="26" spans="1:9">
      <c r="A26" t="s">
        <v>375</v>
      </c>
      <c r="C26" s="161"/>
      <c r="E26" s="162"/>
      <c r="G26" s="163"/>
      <c r="I26" s="164"/>
    </row>
    <row r="27" spans="1:9">
      <c r="A27" t="s">
        <v>376</v>
      </c>
      <c r="C27" s="161"/>
      <c r="E27" s="162"/>
      <c r="G27" s="163"/>
      <c r="I27" s="164"/>
    </row>
    <row r="28" spans="1:9">
      <c r="A28" t="s">
        <v>377</v>
      </c>
      <c r="C28" s="161"/>
      <c r="E28" s="162"/>
      <c r="G28" s="163"/>
      <c r="I28" s="164"/>
    </row>
    <row r="29" spans="1:9">
      <c r="A29" t="s">
        <v>378</v>
      </c>
      <c r="C29" s="161"/>
      <c r="E29" s="162"/>
      <c r="G29" s="163"/>
      <c r="I29" s="164"/>
    </row>
    <row r="30" spans="1:9">
      <c r="C30" s="161"/>
      <c r="E30" s="162"/>
      <c r="G30" s="163"/>
      <c r="I30" s="164"/>
    </row>
    <row r="31" spans="1:9">
      <c r="A31" s="101" t="s">
        <v>185</v>
      </c>
      <c r="B31">
        <f>SUM(B21:B30)</f>
        <v>55</v>
      </c>
      <c r="C31" s="161">
        <f>AVERAGE(C21:C29)</f>
        <v>0.92249999999999999</v>
      </c>
      <c r="D31">
        <f>SUM(D21:D30)</f>
        <v>52</v>
      </c>
      <c r="E31" s="162">
        <f>AVERAGE(E21:E30)</f>
        <v>0.78750000000000009</v>
      </c>
      <c r="F31">
        <f>SUM(F21:F30)</f>
        <v>54</v>
      </c>
      <c r="G31" s="163">
        <f>AVERAGE(G21:G30)</f>
        <v>0.92249999999999999</v>
      </c>
      <c r="H31">
        <f>SUM(H21:H30)</f>
        <v>53</v>
      </c>
      <c r="I31" s="160">
        <f>AVERAGE(I21:I30)</f>
        <v>0.85</v>
      </c>
    </row>
    <row r="33" spans="1:9">
      <c r="A33" s="115" t="s">
        <v>186</v>
      </c>
      <c r="D33" s="48" t="s">
        <v>361</v>
      </c>
    </row>
    <row r="34" spans="1:9">
      <c r="A34" t="s">
        <v>368</v>
      </c>
    </row>
    <row r="35" spans="1:9">
      <c r="A35" t="s">
        <v>369</v>
      </c>
    </row>
    <row r="36" spans="1:9" ht="16.5" thickBot="1"/>
    <row r="37" spans="1:9" ht="17.25" thickTop="1" thickBot="1">
      <c r="A37" s="57" t="s">
        <v>37</v>
      </c>
    </row>
    <row r="38" spans="1:9" ht="16.5" thickTop="1"/>
    <row r="39" spans="1:9">
      <c r="D39" s="48" t="s">
        <v>418</v>
      </c>
    </row>
    <row r="40" spans="1:9" ht="32.25" thickBot="1">
      <c r="A40" s="86" t="s">
        <v>172</v>
      </c>
      <c r="B40" s="87" t="s">
        <v>173</v>
      </c>
      <c r="C40" s="87" t="s">
        <v>174</v>
      </c>
      <c r="D40" s="88" t="s">
        <v>173</v>
      </c>
      <c r="E40" s="88" t="s">
        <v>175</v>
      </c>
      <c r="F40" s="89" t="s">
        <v>173</v>
      </c>
      <c r="G40" s="89" t="s">
        <v>176</v>
      </c>
      <c r="H40" s="90" t="s">
        <v>173</v>
      </c>
      <c r="I40" s="90" t="s">
        <v>177</v>
      </c>
    </row>
    <row r="41" spans="1:9">
      <c r="A41" t="s">
        <v>427</v>
      </c>
      <c r="B41">
        <v>16</v>
      </c>
      <c r="C41" s="160">
        <v>0.91700000000000004</v>
      </c>
      <c r="D41">
        <v>17</v>
      </c>
      <c r="E41" s="160">
        <v>0.88700000000000001</v>
      </c>
      <c r="F41">
        <v>17</v>
      </c>
      <c r="G41" s="160">
        <v>0.92600000000000005</v>
      </c>
      <c r="H41">
        <v>18</v>
      </c>
      <c r="I41" s="160">
        <v>0.86699999999999999</v>
      </c>
    </row>
    <row r="42" spans="1:9">
      <c r="A42" t="s">
        <v>432</v>
      </c>
      <c r="C42" s="160"/>
      <c r="E42" s="160"/>
      <c r="G42" s="160"/>
      <c r="I42" s="160"/>
    </row>
    <row r="43" spans="1:9">
      <c r="A43" t="s">
        <v>372</v>
      </c>
      <c r="B43">
        <v>19</v>
      </c>
      <c r="C43" s="160">
        <v>0.93500000000000005</v>
      </c>
      <c r="D43">
        <v>17</v>
      </c>
      <c r="E43" s="160">
        <v>0.92400000000000004</v>
      </c>
      <c r="F43">
        <v>19</v>
      </c>
      <c r="G43" s="160">
        <v>0.91400000000000003</v>
      </c>
      <c r="H43">
        <v>21</v>
      </c>
      <c r="I43" s="160">
        <v>0.88600000000000001</v>
      </c>
    </row>
    <row r="44" spans="1:9">
      <c r="A44" t="s">
        <v>373</v>
      </c>
      <c r="B44">
        <v>16</v>
      </c>
      <c r="C44" s="160">
        <v>0.92800000000000005</v>
      </c>
      <c r="D44">
        <v>18</v>
      </c>
      <c r="E44" s="160">
        <v>0.8</v>
      </c>
      <c r="F44">
        <v>15</v>
      </c>
      <c r="G44" s="160">
        <v>0.93600000000000005</v>
      </c>
      <c r="H44">
        <v>19</v>
      </c>
      <c r="I44" s="160">
        <v>0.88400000000000001</v>
      </c>
    </row>
    <row r="45" spans="1:9">
      <c r="A45" t="s">
        <v>428</v>
      </c>
      <c r="B45">
        <v>9</v>
      </c>
      <c r="C45" s="160">
        <v>0.98699999999999999</v>
      </c>
      <c r="D45">
        <v>8</v>
      </c>
      <c r="E45" s="160">
        <v>0.87</v>
      </c>
      <c r="F45">
        <v>8</v>
      </c>
      <c r="G45" s="160">
        <v>0.92</v>
      </c>
      <c r="H45">
        <v>10</v>
      </c>
      <c r="I45" s="160">
        <v>0.85499999999999998</v>
      </c>
    </row>
    <row r="46" spans="1:9">
      <c r="A46" t="s">
        <v>430</v>
      </c>
      <c r="B46">
        <v>6</v>
      </c>
      <c r="C46" s="160">
        <v>0.90300000000000002</v>
      </c>
      <c r="D46">
        <v>7</v>
      </c>
      <c r="E46" s="160">
        <v>0.80500000000000005</v>
      </c>
      <c r="F46">
        <v>8</v>
      </c>
      <c r="G46" s="160">
        <v>0.79800000000000004</v>
      </c>
      <c r="H46">
        <v>9</v>
      </c>
      <c r="I46" s="160">
        <v>0.91100000000000003</v>
      </c>
    </row>
    <row r="47" spans="1:9">
      <c r="A47" t="s">
        <v>429</v>
      </c>
      <c r="B47">
        <v>14</v>
      </c>
      <c r="C47" s="160">
        <v>1</v>
      </c>
      <c r="D47">
        <v>14</v>
      </c>
      <c r="E47" s="160">
        <v>1</v>
      </c>
      <c r="F47">
        <v>13</v>
      </c>
      <c r="G47" s="160">
        <v>0.98499999999999999</v>
      </c>
      <c r="H47">
        <v>14</v>
      </c>
      <c r="I47" s="160">
        <v>0.80700000000000005</v>
      </c>
    </row>
    <row r="48" spans="1:9">
      <c r="A48" t="s">
        <v>370</v>
      </c>
      <c r="B48">
        <v>15</v>
      </c>
      <c r="C48" s="160">
        <v>0.94199999999999995</v>
      </c>
      <c r="D48">
        <v>15</v>
      </c>
      <c r="E48" s="160">
        <v>0.88700000000000001</v>
      </c>
      <c r="F48">
        <v>16</v>
      </c>
      <c r="G48" s="160">
        <v>0.96299999999999997</v>
      </c>
      <c r="H48">
        <v>15</v>
      </c>
      <c r="I48" s="160">
        <v>0.88</v>
      </c>
    </row>
    <row r="49" spans="1:9">
      <c r="A49" t="s">
        <v>431</v>
      </c>
      <c r="B49">
        <v>9</v>
      </c>
      <c r="C49" s="160">
        <v>0.83899999999999997</v>
      </c>
      <c r="D49">
        <v>8</v>
      </c>
      <c r="E49" s="160">
        <v>0.91900000000000004</v>
      </c>
      <c r="F49">
        <v>8</v>
      </c>
      <c r="G49" s="160">
        <v>0.9</v>
      </c>
      <c r="H49">
        <v>9</v>
      </c>
      <c r="I49" s="160">
        <v>0.86699999999999999</v>
      </c>
    </row>
    <row r="50" spans="1:9">
      <c r="A50" t="s">
        <v>433</v>
      </c>
      <c r="C50" s="201"/>
      <c r="E50" s="160"/>
      <c r="G50" s="160"/>
      <c r="I50" s="160"/>
    </row>
    <row r="51" spans="1:9">
      <c r="A51" s="101" t="s">
        <v>185</v>
      </c>
      <c r="B51">
        <f>SUM(B41:B50)</f>
        <v>104</v>
      </c>
      <c r="C51" s="161">
        <f>AVERAGE(C41:C49)</f>
        <v>0.93137500000000006</v>
      </c>
      <c r="D51">
        <f>SUM(D41:D50)</f>
        <v>104</v>
      </c>
      <c r="E51" s="162">
        <f>AVERAGE(E41:E50)</f>
        <v>0.88650000000000007</v>
      </c>
      <c r="F51">
        <f>SUM(F41:F50)</f>
        <v>104</v>
      </c>
      <c r="G51" s="163">
        <f>AVERAGE(G41:G50)</f>
        <v>0.91775000000000007</v>
      </c>
      <c r="H51">
        <f>SUM(H41:H50)</f>
        <v>115</v>
      </c>
      <c r="I51" s="160">
        <f>AVERAGE(I41:I50)</f>
        <v>0.86962500000000009</v>
      </c>
    </row>
    <row r="53" spans="1:9">
      <c r="A53" s="115" t="s">
        <v>186</v>
      </c>
      <c r="D53" s="48" t="s">
        <v>418</v>
      </c>
    </row>
    <row r="54" spans="1:9" ht="16.5" thickBot="1"/>
    <row r="55" spans="1:9" ht="17.25" thickTop="1" thickBot="1">
      <c r="A55" s="57" t="s">
        <v>37</v>
      </c>
    </row>
    <row r="56" spans="1:9" ht="16.5" thickTop="1"/>
    <row r="57" spans="1:9">
      <c r="D57" s="48" t="s">
        <v>434</v>
      </c>
    </row>
    <row r="59" spans="1:9">
      <c r="A59" t="s">
        <v>456</v>
      </c>
      <c r="B59" t="s">
        <v>457</v>
      </c>
      <c r="C59" t="s">
        <v>458</v>
      </c>
    </row>
    <row r="61" spans="1:9" ht="32.25" thickBot="1">
      <c r="B61" s="87" t="s">
        <v>460</v>
      </c>
      <c r="C61" s="87" t="s">
        <v>174</v>
      </c>
      <c r="E61" s="88" t="s">
        <v>175</v>
      </c>
      <c r="G61" s="89" t="s">
        <v>176</v>
      </c>
      <c r="I61" s="90" t="s">
        <v>459</v>
      </c>
    </row>
    <row r="62" spans="1:9">
      <c r="A62" t="s">
        <v>461</v>
      </c>
      <c r="B62">
        <v>18</v>
      </c>
      <c r="C62" s="211">
        <v>0.88515384615384596</v>
      </c>
      <c r="E62" s="211">
        <v>0.86899999999999988</v>
      </c>
      <c r="G62" s="211">
        <v>0.88607142857142851</v>
      </c>
      <c r="I62" s="211">
        <v>0.98857142857142855</v>
      </c>
    </row>
    <row r="63" spans="1:9">
      <c r="A63" t="s">
        <v>462</v>
      </c>
      <c r="B63">
        <v>13</v>
      </c>
      <c r="C63" s="211">
        <v>0.96923076923076912</v>
      </c>
      <c r="E63" s="211">
        <v>0.92153846153846142</v>
      </c>
      <c r="G63" s="211">
        <v>0.97307692307692295</v>
      </c>
      <c r="I63" s="211">
        <v>0.88333333333333341</v>
      </c>
    </row>
    <row r="64" spans="1:9">
      <c r="A64" t="s">
        <v>463</v>
      </c>
      <c r="B64">
        <v>22</v>
      </c>
      <c r="C64" s="211">
        <v>0.93526315789473669</v>
      </c>
      <c r="E64" s="211">
        <v>0.91764705882352948</v>
      </c>
      <c r="G64" s="211">
        <v>0.91368421052631577</v>
      </c>
      <c r="I64" s="211">
        <v>0.88571428571428557</v>
      </c>
    </row>
    <row r="65" spans="1:9">
      <c r="A65" t="s">
        <v>464</v>
      </c>
      <c r="B65">
        <v>15</v>
      </c>
      <c r="C65" s="211">
        <v>0.87307692307692308</v>
      </c>
      <c r="E65" s="211">
        <v>0.66681818181818187</v>
      </c>
      <c r="G65" s="211">
        <v>0.87409090909090892</v>
      </c>
      <c r="I65" s="211">
        <v>0.89230769230769258</v>
      </c>
    </row>
    <row r="66" spans="1:9">
      <c r="A66" t="s">
        <v>465</v>
      </c>
      <c r="B66">
        <v>26</v>
      </c>
      <c r="C66" s="211">
        <v>0.8761904761904763</v>
      </c>
      <c r="E66" s="211">
        <v>0.8571428571428571</v>
      </c>
      <c r="G66" s="211">
        <v>0.93333333333333335</v>
      </c>
      <c r="I66" s="211">
        <v>0.89047619047619042</v>
      </c>
    </row>
    <row r="67" spans="1:9">
      <c r="A67" t="s">
        <v>466</v>
      </c>
      <c r="B67">
        <v>22</v>
      </c>
      <c r="C67" s="211">
        <v>0.89210526315789473</v>
      </c>
      <c r="E67" s="211">
        <v>0.88888888888888884</v>
      </c>
      <c r="G67" s="211">
        <v>0.91999999999999993</v>
      </c>
      <c r="I67" s="211">
        <v>0.83333333333333337</v>
      </c>
    </row>
    <row r="68" spans="1:9">
      <c r="A68" t="s">
        <v>467</v>
      </c>
    </row>
    <row r="69" spans="1:9">
      <c r="A69" t="s">
        <v>468</v>
      </c>
    </row>
    <row r="71" spans="1:9">
      <c r="A71" t="s">
        <v>469</v>
      </c>
      <c r="C71" s="211">
        <v>0.90517007261744098</v>
      </c>
      <c r="E71" s="211">
        <v>0.85350590803531967</v>
      </c>
      <c r="G71" s="211">
        <v>0.91670946743315163</v>
      </c>
      <c r="I71" s="211">
        <v>0.89562271062271048</v>
      </c>
    </row>
    <row r="73" spans="1:9">
      <c r="A73" t="s">
        <v>470</v>
      </c>
      <c r="B73">
        <v>116</v>
      </c>
    </row>
    <row r="76" spans="1:9">
      <c r="A76" t="s">
        <v>471</v>
      </c>
    </row>
    <row r="78" spans="1:9">
      <c r="A78" t="s">
        <v>472</v>
      </c>
    </row>
    <row r="79" spans="1:9">
      <c r="A79" s="212"/>
      <c r="B79" t="s">
        <v>473</v>
      </c>
    </row>
    <row r="80" spans="1:9">
      <c r="A80" s="213"/>
      <c r="B80" t="s">
        <v>474</v>
      </c>
    </row>
    <row r="81" spans="1:2">
      <c r="A81" s="214"/>
      <c r="B81" t="s">
        <v>475</v>
      </c>
    </row>
    <row r="82" spans="1:2">
      <c r="A82" s="215"/>
      <c r="B82" t="s">
        <v>476</v>
      </c>
    </row>
  </sheetData>
  <hyperlinks>
    <hyperlink ref="A16" location="MASTER!A1" display="Return to MASTER" xr:uid="{00000000-0004-0000-1500-000000000000}"/>
    <hyperlink ref="A37" location="MASTER!A1" display="Return to MASTER" xr:uid="{00000000-0004-0000-1500-000001000000}"/>
    <hyperlink ref="A55" location="MASTER!A1" display="Return to MASTER" xr:uid="{4B80F709-A1B9-466D-A9F6-5A5DB8085B2D}"/>
  </hyperlinks>
  <pageMargins left="0.7" right="0.7" top="0.75" bottom="0.75" header="0.3" footer="0.3"/>
  <pageSetup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4" tint="0.39997558519241921"/>
  </sheetPr>
  <dimension ref="A1:AF36"/>
  <sheetViews>
    <sheetView workbookViewId="0">
      <pane ySplit="2" topLeftCell="A3" activePane="bottomLeft" state="frozen"/>
      <selection pane="bottomLeft" activeCell="A4" sqref="A4"/>
    </sheetView>
  </sheetViews>
  <sheetFormatPr defaultRowHeight="15.75"/>
  <cols>
    <col min="1" max="1" width="39.75" customWidth="1"/>
    <col min="2" max="3" width="9.25" bestFit="1" customWidth="1"/>
    <col min="4" max="6" width="10.5" bestFit="1" customWidth="1"/>
    <col min="7" max="7" width="11.375" bestFit="1" customWidth="1"/>
    <col min="8" max="8" width="9.875" customWidth="1"/>
    <col min="9" max="9" width="5.625" customWidth="1"/>
    <col min="10" max="10" width="16.375" customWidth="1"/>
    <col min="11" max="15" width="11.5" customWidth="1"/>
    <col min="17" max="17" width="5.625" customWidth="1"/>
    <col min="18" max="18" width="16.75" customWidth="1"/>
    <col min="27" max="27" width="18.375" customWidth="1"/>
    <col min="28" max="31" width="10.875" customWidth="1"/>
  </cols>
  <sheetData>
    <row r="1" spans="1:32">
      <c r="A1" s="47" t="s">
        <v>48</v>
      </c>
      <c r="B1" s="47" t="s">
        <v>187</v>
      </c>
      <c r="C1" s="47" t="s">
        <v>188</v>
      </c>
      <c r="D1" s="47" t="s">
        <v>189</v>
      </c>
      <c r="E1" s="47" t="s">
        <v>190</v>
      </c>
      <c r="F1" s="47" t="s">
        <v>191</v>
      </c>
      <c r="G1" s="47" t="s">
        <v>192</v>
      </c>
      <c r="I1" s="151"/>
      <c r="J1" s="47" t="s">
        <v>48</v>
      </c>
      <c r="K1" s="47" t="s">
        <v>187</v>
      </c>
      <c r="L1" s="47" t="s">
        <v>189</v>
      </c>
      <c r="M1" s="47" t="s">
        <v>190</v>
      </c>
      <c r="N1" s="47" t="s">
        <v>363</v>
      </c>
      <c r="O1" s="47"/>
      <c r="Q1" s="151"/>
      <c r="S1" s="47" t="s">
        <v>187</v>
      </c>
      <c r="T1" s="47" t="s">
        <v>189</v>
      </c>
      <c r="U1" s="47" t="s">
        <v>188</v>
      </c>
      <c r="V1" s="47" t="s">
        <v>425</v>
      </c>
      <c r="W1" s="47" t="s">
        <v>192</v>
      </c>
      <c r="AB1" s="47" t="s">
        <v>187</v>
      </c>
      <c r="AC1" s="47" t="s">
        <v>189</v>
      </c>
      <c r="AD1" s="47" t="s">
        <v>425</v>
      </c>
      <c r="AE1" s="47" t="s">
        <v>192</v>
      </c>
    </row>
    <row r="2" spans="1:32">
      <c r="A2" s="168" t="s">
        <v>154</v>
      </c>
      <c r="H2" s="168" t="s">
        <v>154</v>
      </c>
      <c r="I2" s="152"/>
      <c r="J2" s="168" t="s">
        <v>361</v>
      </c>
      <c r="K2" s="59"/>
      <c r="L2" s="118"/>
      <c r="M2" s="118"/>
      <c r="N2" s="118"/>
      <c r="P2" s="58" t="str">
        <f>J2</f>
        <v>AU 2018</v>
      </c>
      <c r="Q2" s="152"/>
      <c r="R2" s="168" t="s">
        <v>418</v>
      </c>
      <c r="X2" s="168" t="s">
        <v>418</v>
      </c>
      <c r="AA2" s="168" t="s">
        <v>434</v>
      </c>
      <c r="AF2" s="168" t="s">
        <v>434</v>
      </c>
    </row>
    <row r="3" spans="1:32" ht="16.5" thickBot="1">
      <c r="B3" s="116">
        <v>0.95</v>
      </c>
      <c r="C3" s="116">
        <v>1</v>
      </c>
      <c r="D3" s="116">
        <v>1</v>
      </c>
      <c r="E3" s="116">
        <v>0.95</v>
      </c>
      <c r="F3" s="116">
        <v>0.84</v>
      </c>
      <c r="G3" s="116">
        <v>1</v>
      </c>
      <c r="I3" s="151"/>
      <c r="K3" s="159">
        <v>1</v>
      </c>
      <c r="L3" s="84">
        <v>1</v>
      </c>
      <c r="M3" s="84">
        <v>1</v>
      </c>
      <c r="N3" s="84">
        <v>0.94</v>
      </c>
      <c r="O3" s="116"/>
      <c r="Q3" s="151"/>
      <c r="S3" s="200">
        <v>0</v>
      </c>
      <c r="T3" s="200">
        <v>1</v>
      </c>
      <c r="U3" s="200">
        <v>0.96</v>
      </c>
      <c r="V3" s="200">
        <v>0.96</v>
      </c>
      <c r="W3" s="200">
        <v>0.94</v>
      </c>
      <c r="AB3" s="159">
        <v>1</v>
      </c>
      <c r="AC3" s="159">
        <v>0.77</v>
      </c>
      <c r="AD3" s="159">
        <v>1</v>
      </c>
      <c r="AE3" s="159">
        <v>1</v>
      </c>
    </row>
    <row r="4" spans="1:32" ht="17.25" thickTop="1" thickBot="1">
      <c r="A4" s="57" t="s">
        <v>37</v>
      </c>
      <c r="B4" s="116">
        <v>0.93</v>
      </c>
      <c r="C4" s="116">
        <v>1</v>
      </c>
      <c r="D4" s="116">
        <v>1</v>
      </c>
      <c r="E4" s="116">
        <v>0.93</v>
      </c>
      <c r="F4" s="116">
        <v>0.47</v>
      </c>
      <c r="G4" s="116">
        <v>0.95</v>
      </c>
      <c r="I4" s="151"/>
      <c r="J4" s="57" t="s">
        <v>37</v>
      </c>
      <c r="K4" s="159">
        <v>0.96</v>
      </c>
      <c r="L4" s="84">
        <v>1</v>
      </c>
      <c r="M4" s="84">
        <v>0.91</v>
      </c>
      <c r="N4" s="84">
        <v>0.81</v>
      </c>
      <c r="O4" s="116"/>
      <c r="Q4" s="151"/>
      <c r="R4" s="57" t="s">
        <v>37</v>
      </c>
      <c r="S4" s="200">
        <v>0.91</v>
      </c>
      <c r="T4" s="200">
        <v>0.82</v>
      </c>
      <c r="U4" s="200">
        <v>0.96</v>
      </c>
      <c r="V4" s="200">
        <v>0.96</v>
      </c>
      <c r="W4" s="200">
        <v>0.81</v>
      </c>
      <c r="AA4" s="57" t="s">
        <v>37</v>
      </c>
      <c r="AB4" s="159">
        <v>1</v>
      </c>
      <c r="AC4" s="159">
        <v>0</v>
      </c>
      <c r="AD4" s="159">
        <v>1</v>
      </c>
      <c r="AE4" s="159">
        <v>0.96</v>
      </c>
    </row>
    <row r="5" spans="1:32" ht="16.5" thickTop="1">
      <c r="B5" s="116">
        <v>0.93</v>
      </c>
      <c r="C5" s="116">
        <v>1</v>
      </c>
      <c r="D5" s="116">
        <v>1</v>
      </c>
      <c r="E5" s="116">
        <v>0.86</v>
      </c>
      <c r="F5" s="116">
        <v>0.94</v>
      </c>
      <c r="G5" s="116">
        <v>0.97</v>
      </c>
      <c r="I5" s="151"/>
      <c r="K5" s="159">
        <v>0.96</v>
      </c>
      <c r="L5" s="84">
        <v>0.91</v>
      </c>
      <c r="M5" s="84">
        <v>0.9</v>
      </c>
      <c r="N5" s="84">
        <v>1</v>
      </c>
      <c r="O5" s="116"/>
      <c r="Q5" s="151"/>
      <c r="S5" s="200">
        <v>0.93</v>
      </c>
      <c r="T5" s="200">
        <v>0</v>
      </c>
      <c r="U5" s="200">
        <v>0</v>
      </c>
      <c r="V5" s="200">
        <v>0</v>
      </c>
      <c r="W5" s="200">
        <v>1</v>
      </c>
      <c r="AB5" s="159">
        <v>0</v>
      </c>
      <c r="AC5" s="159">
        <v>0.86</v>
      </c>
      <c r="AD5" s="159">
        <v>1</v>
      </c>
      <c r="AE5" s="159">
        <v>1</v>
      </c>
    </row>
    <row r="6" spans="1:32">
      <c r="B6" s="116">
        <v>1</v>
      </c>
      <c r="C6" s="116">
        <v>1</v>
      </c>
      <c r="D6" s="116">
        <v>0.96</v>
      </c>
      <c r="E6" s="116">
        <v>0.87</v>
      </c>
      <c r="F6" s="116">
        <v>0.99</v>
      </c>
      <c r="G6" s="116">
        <v>1</v>
      </c>
      <c r="I6" s="151"/>
      <c r="K6" s="159">
        <v>0.96</v>
      </c>
      <c r="L6" s="84">
        <v>0.91</v>
      </c>
      <c r="M6" s="84">
        <v>1</v>
      </c>
      <c r="N6" s="84">
        <v>0.94</v>
      </c>
      <c r="O6" s="116"/>
      <c r="Q6" s="151"/>
      <c r="S6" s="200">
        <v>0</v>
      </c>
      <c r="T6" s="200">
        <v>1</v>
      </c>
      <c r="U6" s="200">
        <v>0</v>
      </c>
      <c r="V6" s="200">
        <v>0</v>
      </c>
      <c r="W6" s="200">
        <v>0.94</v>
      </c>
      <c r="AB6" s="159">
        <v>1</v>
      </c>
      <c r="AC6" s="159">
        <v>1</v>
      </c>
      <c r="AD6" s="159">
        <v>1</v>
      </c>
      <c r="AE6" s="159">
        <v>1</v>
      </c>
    </row>
    <row r="7" spans="1:32">
      <c r="B7" s="116">
        <v>1</v>
      </c>
      <c r="C7" s="116">
        <v>0.98</v>
      </c>
      <c r="D7" s="116">
        <v>0.96</v>
      </c>
      <c r="E7" s="116">
        <v>0.92</v>
      </c>
      <c r="F7" s="116">
        <v>0.99</v>
      </c>
      <c r="G7" s="116">
        <v>1</v>
      </c>
      <c r="I7" s="151"/>
      <c r="K7" s="159">
        <v>0.96</v>
      </c>
      <c r="L7" s="84">
        <v>0.96</v>
      </c>
      <c r="M7" s="84">
        <v>1</v>
      </c>
      <c r="N7" s="84">
        <v>0.88</v>
      </c>
      <c r="O7" s="116"/>
      <c r="Q7" s="151"/>
      <c r="S7" s="200">
        <v>0</v>
      </c>
      <c r="T7" s="200">
        <v>0</v>
      </c>
      <c r="U7" s="200">
        <v>0</v>
      </c>
      <c r="V7" s="200">
        <v>0</v>
      </c>
      <c r="W7" s="200">
        <v>0.88</v>
      </c>
      <c r="AB7" s="159"/>
      <c r="AC7" s="159">
        <v>0.79</v>
      </c>
      <c r="AD7" s="159">
        <v>0.6</v>
      </c>
      <c r="AE7" s="159">
        <v>1</v>
      </c>
    </row>
    <row r="8" spans="1:32">
      <c r="B8" s="116">
        <v>1</v>
      </c>
      <c r="C8" s="116">
        <v>1</v>
      </c>
      <c r="D8" s="116">
        <v>0.93</v>
      </c>
      <c r="E8" s="116">
        <v>0.91</v>
      </c>
      <c r="F8" s="116">
        <v>0.93</v>
      </c>
      <c r="G8" s="116">
        <v>1</v>
      </c>
      <c r="I8" s="151"/>
      <c r="K8" s="159">
        <v>0.96</v>
      </c>
      <c r="L8" s="84">
        <v>1</v>
      </c>
      <c r="M8" s="84">
        <v>0.86</v>
      </c>
      <c r="N8" s="84">
        <v>0.94</v>
      </c>
      <c r="O8" s="116"/>
      <c r="Q8" s="151"/>
      <c r="S8" s="200">
        <v>0.82</v>
      </c>
      <c r="T8" s="200">
        <v>1</v>
      </c>
      <c r="U8" s="200">
        <v>0</v>
      </c>
      <c r="V8" s="200">
        <v>0</v>
      </c>
      <c r="W8" s="200">
        <v>0.94</v>
      </c>
      <c r="AB8" s="159"/>
      <c r="AC8" s="159">
        <v>0.96</v>
      </c>
      <c r="AD8" s="159">
        <v>0.6</v>
      </c>
      <c r="AE8" s="159">
        <v>1</v>
      </c>
    </row>
    <row r="9" spans="1:32">
      <c r="B9" s="116">
        <v>0.95</v>
      </c>
      <c r="C9" s="116">
        <v>1</v>
      </c>
      <c r="D9" s="116">
        <v>1</v>
      </c>
      <c r="E9" s="116">
        <v>0.86</v>
      </c>
      <c r="F9" s="116">
        <v>0.3</v>
      </c>
      <c r="G9" s="116">
        <v>1</v>
      </c>
      <c r="I9" s="151"/>
      <c r="K9" s="159">
        <v>0.91</v>
      </c>
      <c r="L9" s="84">
        <v>0.87</v>
      </c>
      <c r="M9" s="84">
        <v>1</v>
      </c>
      <c r="N9" s="84">
        <v>0.85</v>
      </c>
      <c r="O9" s="116"/>
      <c r="Q9" s="151"/>
      <c r="S9" s="200">
        <v>0.91</v>
      </c>
      <c r="T9" s="200">
        <v>0.96</v>
      </c>
      <c r="U9" s="200">
        <v>0</v>
      </c>
      <c r="V9" s="200">
        <v>0</v>
      </c>
      <c r="W9" s="200">
        <v>0.85</v>
      </c>
      <c r="AB9" s="159"/>
      <c r="AC9" s="159">
        <v>0.96</v>
      </c>
      <c r="AD9" s="159">
        <v>1</v>
      </c>
      <c r="AE9" s="159">
        <v>1</v>
      </c>
    </row>
    <row r="10" spans="1:32">
      <c r="B10" s="116">
        <v>1</v>
      </c>
      <c r="C10" s="116">
        <v>1</v>
      </c>
      <c r="D10" s="116">
        <v>1</v>
      </c>
      <c r="E10" s="116">
        <v>0.82</v>
      </c>
      <c r="F10" s="116">
        <v>0.87</v>
      </c>
      <c r="G10" s="116">
        <v>0.91</v>
      </c>
      <c r="I10" s="151"/>
      <c r="K10" s="159">
        <v>0.96</v>
      </c>
      <c r="L10" s="84">
        <v>0</v>
      </c>
      <c r="M10" s="84">
        <v>0.95</v>
      </c>
      <c r="N10" s="84">
        <v>0.85</v>
      </c>
      <c r="O10" s="116"/>
      <c r="Q10" s="151"/>
      <c r="S10" s="200">
        <v>0.93</v>
      </c>
      <c r="T10" s="200">
        <v>0.69</v>
      </c>
      <c r="U10" s="200">
        <v>0</v>
      </c>
      <c r="V10" s="200">
        <v>0</v>
      </c>
      <c r="W10" s="200">
        <v>0.85</v>
      </c>
      <c r="AB10" s="159"/>
      <c r="AC10" s="159">
        <v>1</v>
      </c>
      <c r="AD10" s="159">
        <v>1</v>
      </c>
      <c r="AE10" s="159">
        <v>1</v>
      </c>
    </row>
    <row r="11" spans="1:32">
      <c r="B11" s="116">
        <v>0.83</v>
      </c>
      <c r="C11" s="116">
        <v>0.93</v>
      </c>
      <c r="D11" s="116">
        <v>0.88</v>
      </c>
      <c r="E11" s="116">
        <v>0.62</v>
      </c>
      <c r="F11" s="116">
        <v>0.98</v>
      </c>
      <c r="G11" s="116">
        <v>1</v>
      </c>
      <c r="I11" s="151"/>
      <c r="K11" s="159">
        <v>0.9</v>
      </c>
      <c r="L11" s="84">
        <v>0.96</v>
      </c>
      <c r="M11" s="84">
        <v>0</v>
      </c>
      <c r="N11" s="84"/>
      <c r="O11" s="116"/>
      <c r="Q11" s="151"/>
      <c r="S11" s="200">
        <v>0.91</v>
      </c>
      <c r="T11" s="200">
        <v>0.95</v>
      </c>
      <c r="U11" s="200">
        <v>0.96</v>
      </c>
      <c r="V11" s="200">
        <v>0.96</v>
      </c>
      <c r="W11" s="200"/>
      <c r="AB11" s="159"/>
      <c r="AC11" s="159">
        <v>0.96</v>
      </c>
      <c r="AD11" s="159">
        <v>1</v>
      </c>
      <c r="AE11" s="159">
        <v>0</v>
      </c>
    </row>
    <row r="12" spans="1:32">
      <c r="B12" s="116">
        <v>0.75</v>
      </c>
      <c r="C12" s="116">
        <v>1</v>
      </c>
      <c r="D12" s="116">
        <v>0.91</v>
      </c>
      <c r="E12" s="116">
        <v>0.57999999999999996</v>
      </c>
      <c r="F12" s="116">
        <v>0.52</v>
      </c>
      <c r="G12" s="116">
        <v>0.97</v>
      </c>
      <c r="I12" s="151"/>
      <c r="K12" s="159">
        <v>0.96</v>
      </c>
      <c r="L12" s="84">
        <v>1</v>
      </c>
      <c r="M12" s="84">
        <v>0.95</v>
      </c>
      <c r="N12" s="84"/>
      <c r="O12" s="116"/>
      <c r="Q12" s="151"/>
      <c r="S12" s="200">
        <v>0.96</v>
      </c>
      <c r="T12" s="200">
        <v>0.86</v>
      </c>
      <c r="U12" s="200">
        <v>1</v>
      </c>
      <c r="V12" s="200">
        <v>1</v>
      </c>
      <c r="W12" s="200"/>
      <c r="AB12" s="159"/>
      <c r="AC12" s="159">
        <v>1</v>
      </c>
      <c r="AD12" s="159">
        <v>0.6</v>
      </c>
      <c r="AE12" s="159">
        <v>1</v>
      </c>
    </row>
    <row r="13" spans="1:32">
      <c r="B13" s="116">
        <v>0.95</v>
      </c>
      <c r="C13" s="116">
        <v>0.62</v>
      </c>
      <c r="D13" s="116">
        <v>0.91</v>
      </c>
      <c r="E13" s="116">
        <v>0.9</v>
      </c>
      <c r="F13" s="116">
        <v>0.99</v>
      </c>
      <c r="G13" s="116"/>
      <c r="I13" s="151"/>
      <c r="K13" s="159">
        <v>0</v>
      </c>
      <c r="L13" s="84">
        <v>0.96</v>
      </c>
      <c r="M13" s="84">
        <v>0.82</v>
      </c>
      <c r="N13" s="84"/>
      <c r="O13" s="116"/>
      <c r="Q13" s="151"/>
      <c r="S13" s="200">
        <v>0.95</v>
      </c>
      <c r="T13" s="200">
        <v>1</v>
      </c>
      <c r="U13" s="200">
        <v>0.96</v>
      </c>
      <c r="V13" s="200">
        <v>0.96</v>
      </c>
      <c r="W13" s="200"/>
      <c r="AB13" s="159"/>
      <c r="AC13" s="159">
        <v>1</v>
      </c>
      <c r="AD13" s="159">
        <v>0.6</v>
      </c>
      <c r="AE13" s="159">
        <v>1</v>
      </c>
    </row>
    <row r="14" spans="1:32">
      <c r="B14" s="116">
        <v>0.96</v>
      </c>
      <c r="C14" s="116">
        <v>0.93</v>
      </c>
      <c r="D14" s="116">
        <v>0.95</v>
      </c>
      <c r="E14" s="116">
        <v>0.89</v>
      </c>
      <c r="F14" s="116">
        <v>0.97</v>
      </c>
      <c r="G14" s="116"/>
      <c r="I14" s="151"/>
      <c r="K14" s="159">
        <v>0.96</v>
      </c>
      <c r="L14" s="84">
        <v>0.86</v>
      </c>
      <c r="M14" s="84">
        <v>0.9</v>
      </c>
      <c r="N14" s="84"/>
      <c r="O14" s="116"/>
      <c r="Q14" s="151"/>
      <c r="S14" s="200">
        <v>0</v>
      </c>
      <c r="T14" s="200">
        <v>0.93</v>
      </c>
      <c r="U14" s="200">
        <v>0.96</v>
      </c>
      <c r="V14" s="200">
        <v>0.96</v>
      </c>
      <c r="W14" s="200"/>
      <c r="AB14" s="159"/>
      <c r="AC14" s="159">
        <v>0.96</v>
      </c>
      <c r="AD14" s="159">
        <v>1</v>
      </c>
      <c r="AE14" s="159">
        <v>1</v>
      </c>
    </row>
    <row r="15" spans="1:32">
      <c r="B15" s="116">
        <v>1</v>
      </c>
      <c r="C15" s="116" t="s">
        <v>193</v>
      </c>
      <c r="D15" s="116">
        <v>0.96</v>
      </c>
      <c r="E15" s="116">
        <v>0.93</v>
      </c>
      <c r="F15" s="116"/>
      <c r="G15" s="116"/>
      <c r="I15" s="151"/>
      <c r="K15" s="159">
        <v>0.74</v>
      </c>
      <c r="L15" s="84">
        <v>1</v>
      </c>
      <c r="M15" s="84">
        <v>0.91</v>
      </c>
      <c r="N15" s="84"/>
      <c r="O15" s="116"/>
      <c r="Q15" s="151"/>
      <c r="S15" s="200">
        <v>0.95</v>
      </c>
      <c r="T15" s="200">
        <v>0.82</v>
      </c>
      <c r="U15" s="200">
        <v>0.78</v>
      </c>
      <c r="V15" s="200">
        <v>0.78</v>
      </c>
      <c r="W15" s="200"/>
      <c r="AB15" s="159"/>
      <c r="AC15" s="159">
        <v>0.91</v>
      </c>
      <c r="AD15" s="159">
        <v>1</v>
      </c>
      <c r="AE15" s="159">
        <v>1</v>
      </c>
    </row>
    <row r="16" spans="1:32">
      <c r="B16" s="116">
        <v>0.96</v>
      </c>
      <c r="C16" s="116"/>
      <c r="D16" s="116">
        <v>0</v>
      </c>
      <c r="E16" s="116">
        <v>0.85</v>
      </c>
      <c r="F16" s="116"/>
      <c r="G16" s="116"/>
      <c r="I16" s="151"/>
      <c r="K16" s="159">
        <v>0.96</v>
      </c>
      <c r="L16" s="84">
        <v>1</v>
      </c>
      <c r="M16" s="84" t="s">
        <v>193</v>
      </c>
      <c r="N16" s="84"/>
      <c r="O16" s="116"/>
      <c r="Q16" s="151"/>
      <c r="S16" s="200">
        <v>0.96</v>
      </c>
      <c r="T16" s="200">
        <v>1</v>
      </c>
      <c r="U16" s="200">
        <v>0.96</v>
      </c>
      <c r="V16" s="200">
        <v>0.96</v>
      </c>
      <c r="W16" s="200"/>
      <c r="AB16" s="159"/>
      <c r="AC16" s="159">
        <v>1</v>
      </c>
      <c r="AD16" s="159">
        <v>1</v>
      </c>
      <c r="AE16" s="159">
        <v>1</v>
      </c>
    </row>
    <row r="17" spans="1:32">
      <c r="B17" s="116">
        <v>0.96</v>
      </c>
      <c r="C17" s="116"/>
      <c r="D17" s="116">
        <v>0.91</v>
      </c>
      <c r="E17" s="116">
        <v>0.95</v>
      </c>
      <c r="F17" s="116"/>
      <c r="G17" s="116"/>
      <c r="I17" s="151"/>
      <c r="K17" s="159">
        <v>0</v>
      </c>
      <c r="L17" s="84">
        <v>1</v>
      </c>
      <c r="M17" s="84" t="s">
        <v>193</v>
      </c>
      <c r="N17" s="84"/>
      <c r="O17" s="116"/>
      <c r="Q17" s="151"/>
      <c r="S17" s="200">
        <v>0</v>
      </c>
      <c r="T17" s="200">
        <v>0.61</v>
      </c>
      <c r="U17" s="200">
        <v>0.92</v>
      </c>
      <c r="V17" s="200">
        <v>0.92</v>
      </c>
      <c r="W17" s="200"/>
      <c r="AB17" s="159"/>
      <c r="AC17" s="159">
        <v>0.95</v>
      </c>
      <c r="AD17" s="159">
        <v>0.6</v>
      </c>
      <c r="AE17" s="159">
        <v>1</v>
      </c>
    </row>
    <row r="18" spans="1:32">
      <c r="B18" s="116"/>
      <c r="C18" s="116"/>
      <c r="D18" s="116">
        <v>0.96</v>
      </c>
      <c r="E18" s="116">
        <v>0.88</v>
      </c>
      <c r="F18" s="116"/>
      <c r="G18" s="116"/>
      <c r="I18" s="151"/>
      <c r="K18" s="159">
        <v>0</v>
      </c>
      <c r="L18" s="84">
        <v>0.96</v>
      </c>
      <c r="M18" s="84" t="s">
        <v>193</v>
      </c>
      <c r="N18" s="84"/>
      <c r="O18" s="116"/>
      <c r="Q18" s="151"/>
      <c r="S18" s="200" t="s">
        <v>193</v>
      </c>
      <c r="T18" s="200">
        <v>0.91</v>
      </c>
      <c r="U18" s="200">
        <v>0.96</v>
      </c>
      <c r="V18" s="200">
        <v>0.96</v>
      </c>
      <c r="W18" s="200"/>
      <c r="AB18" s="159"/>
      <c r="AC18" s="159">
        <v>0.9</v>
      </c>
      <c r="AD18" s="159"/>
      <c r="AE18" s="159">
        <v>1</v>
      </c>
    </row>
    <row r="19" spans="1:32">
      <c r="B19" s="116"/>
      <c r="C19" s="116"/>
      <c r="D19" s="116">
        <v>0.95</v>
      </c>
      <c r="E19" s="116">
        <v>0.91</v>
      </c>
      <c r="F19" s="116"/>
      <c r="G19" s="116"/>
      <c r="I19" s="151"/>
      <c r="K19" s="159">
        <v>1</v>
      </c>
      <c r="L19" s="84">
        <v>0.86</v>
      </c>
      <c r="M19" s="84" t="s">
        <v>193</v>
      </c>
      <c r="N19" s="84"/>
      <c r="O19" s="116"/>
      <c r="Q19" s="151"/>
      <c r="S19" s="200" t="s">
        <v>193</v>
      </c>
      <c r="T19" s="200">
        <v>0.96</v>
      </c>
      <c r="U19" s="200">
        <v>0.96</v>
      </c>
      <c r="V19" s="200">
        <v>0.96</v>
      </c>
      <c r="W19" s="200"/>
      <c r="AB19" s="159"/>
      <c r="AC19" s="159">
        <v>1</v>
      </c>
      <c r="AD19" s="159"/>
      <c r="AE19" s="159">
        <v>0.81</v>
      </c>
    </row>
    <row r="20" spans="1:32">
      <c r="B20" s="116"/>
      <c r="C20" s="116"/>
      <c r="D20" s="116">
        <v>0.95</v>
      </c>
      <c r="E20" s="116"/>
      <c r="F20" s="116"/>
      <c r="G20" s="116"/>
      <c r="I20" s="151"/>
      <c r="K20" s="159">
        <v>1</v>
      </c>
      <c r="L20" s="84" t="s">
        <v>193</v>
      </c>
      <c r="M20" s="84" t="s">
        <v>193</v>
      </c>
      <c r="N20" s="84"/>
      <c r="O20" s="116"/>
      <c r="Q20" s="151"/>
      <c r="S20" s="200" t="s">
        <v>193</v>
      </c>
      <c r="T20" s="200">
        <v>0.96</v>
      </c>
      <c r="U20" s="200">
        <v>0.96</v>
      </c>
      <c r="V20" s="200">
        <v>0.96</v>
      </c>
      <c r="W20" s="200"/>
      <c r="AB20" s="159"/>
      <c r="AC20" s="159">
        <v>0.86</v>
      </c>
      <c r="AD20" s="159"/>
      <c r="AE20" s="159">
        <v>1</v>
      </c>
    </row>
    <row r="21" spans="1:32">
      <c r="B21" s="116"/>
      <c r="C21" s="116"/>
      <c r="D21" s="116">
        <v>0.95</v>
      </c>
      <c r="E21" s="116"/>
      <c r="F21" s="116"/>
      <c r="G21" s="116"/>
      <c r="I21" s="151"/>
      <c r="K21" s="159">
        <v>0.96</v>
      </c>
      <c r="L21" s="84" t="s">
        <v>193</v>
      </c>
      <c r="M21" s="84" t="s">
        <v>193</v>
      </c>
      <c r="N21" s="84"/>
      <c r="O21" s="116"/>
      <c r="Q21" s="151"/>
      <c r="S21" s="200" t="s">
        <v>193</v>
      </c>
      <c r="T21" s="200">
        <v>1</v>
      </c>
      <c r="U21" s="200">
        <v>0.93</v>
      </c>
      <c r="V21" s="200">
        <v>0.93</v>
      </c>
      <c r="W21" s="200"/>
      <c r="AB21" s="159"/>
      <c r="AC21" s="159"/>
      <c r="AD21" s="159"/>
      <c r="AE21" s="159">
        <v>1</v>
      </c>
    </row>
    <row r="22" spans="1:32">
      <c r="B22" s="116"/>
      <c r="C22" s="116"/>
      <c r="D22" s="116">
        <v>0.82</v>
      </c>
      <c r="E22" s="116"/>
      <c r="F22" s="116"/>
      <c r="G22" s="116"/>
      <c r="I22" s="151"/>
      <c r="K22" s="159">
        <v>0.91</v>
      </c>
      <c r="L22" s="84" t="s">
        <v>193</v>
      </c>
      <c r="M22" s="84" t="s">
        <v>193</v>
      </c>
      <c r="N22" s="84"/>
      <c r="O22" s="116"/>
      <c r="Q22" s="151"/>
      <c r="S22" s="200" t="s">
        <v>193</v>
      </c>
      <c r="T22" s="200" t="s">
        <v>193</v>
      </c>
      <c r="U22" s="200" t="s">
        <v>193</v>
      </c>
      <c r="V22" s="200"/>
      <c r="W22" s="200"/>
      <c r="AB22" s="159" t="s">
        <v>193</v>
      </c>
      <c r="AC22" s="159" t="s">
        <v>193</v>
      </c>
      <c r="AD22" s="159"/>
      <c r="AE22" s="159">
        <v>1</v>
      </c>
    </row>
    <row r="23" spans="1:32">
      <c r="B23" s="116"/>
      <c r="C23" s="116"/>
      <c r="D23" s="116"/>
      <c r="E23" s="116"/>
      <c r="F23" s="116"/>
      <c r="G23" s="116"/>
      <c r="I23" s="151"/>
      <c r="K23" s="159">
        <v>0.96</v>
      </c>
      <c r="L23" s="84" t="s">
        <v>193</v>
      </c>
      <c r="M23" s="84" t="s">
        <v>193</v>
      </c>
      <c r="N23" s="84"/>
      <c r="O23" s="116"/>
      <c r="Q23" s="151"/>
      <c r="S23" s="200" t="s">
        <v>193</v>
      </c>
      <c r="T23" s="200" t="s">
        <v>193</v>
      </c>
      <c r="U23" s="200" t="s">
        <v>193</v>
      </c>
      <c r="V23" s="200"/>
      <c r="W23" s="200"/>
      <c r="AB23" s="159" t="s">
        <v>193</v>
      </c>
      <c r="AC23" s="159" t="s">
        <v>193</v>
      </c>
      <c r="AD23" s="159"/>
      <c r="AE23" s="159"/>
    </row>
    <row r="24" spans="1:32">
      <c r="B24" s="116"/>
      <c r="C24" s="116"/>
      <c r="D24" s="116"/>
      <c r="E24" s="116"/>
      <c r="F24" s="116"/>
      <c r="G24" s="116"/>
      <c r="I24" s="151"/>
      <c r="K24" s="159" t="s">
        <v>193</v>
      </c>
      <c r="L24" s="159" t="s">
        <v>193</v>
      </c>
      <c r="M24" s="84">
        <v>0</v>
      </c>
      <c r="N24" s="84"/>
      <c r="O24" s="116"/>
      <c r="Q24" s="151"/>
      <c r="S24" s="200" t="s">
        <v>193</v>
      </c>
      <c r="T24" s="200" t="s">
        <v>193</v>
      </c>
      <c r="U24" s="200" t="s">
        <v>193</v>
      </c>
      <c r="V24" s="200"/>
      <c r="W24" s="200"/>
      <c r="AB24" s="159" t="s">
        <v>193</v>
      </c>
      <c r="AC24" s="159" t="s">
        <v>193</v>
      </c>
      <c r="AD24" s="159"/>
      <c r="AE24" s="159"/>
    </row>
    <row r="25" spans="1:32">
      <c r="B25" s="117"/>
      <c r="C25" s="117"/>
      <c r="D25" s="117"/>
      <c r="E25" s="117"/>
      <c r="F25" s="117"/>
      <c r="G25" s="117"/>
      <c r="I25" s="151"/>
      <c r="K25" s="159" t="s">
        <v>193</v>
      </c>
      <c r="L25" s="159" t="s">
        <v>193</v>
      </c>
      <c r="M25" s="159" t="s">
        <v>193</v>
      </c>
      <c r="N25" s="159"/>
      <c r="O25" s="117"/>
      <c r="Q25" s="151"/>
      <c r="S25" s="200" t="s">
        <v>193</v>
      </c>
      <c r="T25" s="200" t="s">
        <v>193</v>
      </c>
      <c r="U25" s="200" t="s">
        <v>193</v>
      </c>
      <c r="V25" s="200"/>
      <c r="W25" s="200"/>
      <c r="AB25" s="159" t="s">
        <v>193</v>
      </c>
      <c r="AC25" s="159" t="s">
        <v>193</v>
      </c>
      <c r="AD25" s="159"/>
      <c r="AE25" s="159"/>
    </row>
    <row r="26" spans="1:32">
      <c r="B26" s="117"/>
      <c r="C26" s="117"/>
      <c r="D26" s="117"/>
      <c r="E26" s="117"/>
      <c r="F26" s="117"/>
      <c r="G26" s="117"/>
      <c r="I26" s="151"/>
      <c r="K26" s="159" t="s">
        <v>193</v>
      </c>
      <c r="L26" s="159" t="s">
        <v>193</v>
      </c>
      <c r="M26" s="159" t="s">
        <v>193</v>
      </c>
      <c r="N26" s="159"/>
      <c r="O26" s="117"/>
      <c r="Q26" s="151"/>
      <c r="S26" s="200" t="s">
        <v>193</v>
      </c>
      <c r="T26" s="200" t="s">
        <v>193</v>
      </c>
      <c r="U26" s="200" t="s">
        <v>193</v>
      </c>
      <c r="V26" s="200"/>
      <c r="W26" s="200"/>
      <c r="AB26" s="159" t="s">
        <v>193</v>
      </c>
      <c r="AC26" s="159" t="s">
        <v>193</v>
      </c>
      <c r="AD26" s="159"/>
      <c r="AE26" s="159"/>
    </row>
    <row r="27" spans="1:32">
      <c r="B27" s="117"/>
      <c r="C27" s="117"/>
      <c r="D27" s="117"/>
      <c r="E27" s="117"/>
      <c r="F27" s="117"/>
      <c r="G27" s="117"/>
      <c r="I27" s="151"/>
      <c r="K27" s="159" t="s">
        <v>193</v>
      </c>
      <c r="L27" s="159" t="s">
        <v>193</v>
      </c>
      <c r="M27" s="159" t="s">
        <v>193</v>
      </c>
      <c r="N27" s="159"/>
      <c r="O27" s="117"/>
      <c r="Q27" s="151"/>
      <c r="S27" s="200" t="s">
        <v>193</v>
      </c>
      <c r="T27" s="200" t="s">
        <v>193</v>
      </c>
      <c r="U27" s="200" t="s">
        <v>193</v>
      </c>
      <c r="V27" s="200"/>
      <c r="W27" s="200"/>
      <c r="AB27" s="159" t="s">
        <v>193</v>
      </c>
      <c r="AC27" s="159" t="s">
        <v>193</v>
      </c>
      <c r="AD27" s="159"/>
      <c r="AE27" s="159"/>
    </row>
    <row r="28" spans="1:32">
      <c r="B28" s="117"/>
      <c r="C28" s="117"/>
      <c r="D28" s="117"/>
      <c r="E28" s="117"/>
      <c r="F28" s="117"/>
      <c r="G28" s="117"/>
      <c r="I28" s="151"/>
      <c r="K28" s="159" t="s">
        <v>193</v>
      </c>
      <c r="L28" s="159" t="s">
        <v>193</v>
      </c>
      <c r="M28" s="159" t="s">
        <v>193</v>
      </c>
      <c r="N28" s="159"/>
      <c r="O28" s="117"/>
      <c r="Q28" s="151"/>
      <c r="S28" s="200" t="s">
        <v>193</v>
      </c>
      <c r="T28" s="200" t="s">
        <v>193</v>
      </c>
      <c r="U28" s="200" t="s">
        <v>193</v>
      </c>
      <c r="V28" s="200"/>
      <c r="W28" s="200"/>
      <c r="AB28" s="159" t="s">
        <v>193</v>
      </c>
      <c r="AC28" s="159" t="s">
        <v>193</v>
      </c>
      <c r="AD28" s="159"/>
      <c r="AE28" s="159"/>
    </row>
    <row r="29" spans="1:32">
      <c r="I29" s="151"/>
      <c r="K29" s="159" t="s">
        <v>193</v>
      </c>
      <c r="L29" s="159" t="s">
        <v>193</v>
      </c>
      <c r="M29" s="159" t="s">
        <v>193</v>
      </c>
      <c r="N29" s="159"/>
      <c r="O29" s="117"/>
      <c r="Q29" s="151"/>
      <c r="S29" s="200" t="s">
        <v>193</v>
      </c>
      <c r="T29" s="200" t="s">
        <v>193</v>
      </c>
      <c r="U29" s="200" t="s">
        <v>193</v>
      </c>
      <c r="V29" s="200"/>
      <c r="W29" s="200"/>
      <c r="AB29" s="200" t="s">
        <v>193</v>
      </c>
      <c r="AC29" s="200" t="s">
        <v>193</v>
      </c>
      <c r="AD29" s="200"/>
      <c r="AE29" s="200"/>
    </row>
    <row r="30" spans="1:32">
      <c r="I30" s="151"/>
      <c r="K30" s="159" t="s">
        <v>193</v>
      </c>
      <c r="L30" s="159" t="s">
        <v>193</v>
      </c>
      <c r="M30" s="159" t="s">
        <v>193</v>
      </c>
      <c r="N30" s="159"/>
      <c r="O30" s="117"/>
      <c r="Q30" s="151"/>
      <c r="S30" s="200" t="s">
        <v>193</v>
      </c>
      <c r="T30" s="200" t="s">
        <v>193</v>
      </c>
      <c r="U30" s="200" t="s">
        <v>193</v>
      </c>
      <c r="V30" s="200"/>
      <c r="W30" s="200"/>
      <c r="AB30" s="200" t="s">
        <v>193</v>
      </c>
      <c r="AC30" s="200" t="s">
        <v>193</v>
      </c>
      <c r="AD30" s="200"/>
      <c r="AE30" s="200"/>
    </row>
    <row r="31" spans="1:32">
      <c r="H31" s="63" t="s">
        <v>155</v>
      </c>
      <c r="I31" s="153"/>
      <c r="P31" s="63" t="s">
        <v>155</v>
      </c>
      <c r="Q31" s="153"/>
      <c r="X31" s="63" t="s">
        <v>155</v>
      </c>
      <c r="AF31" s="63" t="s">
        <v>155</v>
      </c>
    </row>
    <row r="32" spans="1:32">
      <c r="A32" s="76" t="s">
        <v>156</v>
      </c>
      <c r="B32" s="79">
        <f>AVERAGE(B3:B28)</f>
        <v>0.94466666666666677</v>
      </c>
      <c r="C32" s="79">
        <f t="shared" ref="C32:G32" si="0">AVERAGE(C3:C28)</f>
        <v>0.95499999999999996</v>
      </c>
      <c r="D32" s="79">
        <f t="shared" si="0"/>
        <v>0.9</v>
      </c>
      <c r="E32" s="79">
        <f t="shared" si="0"/>
        <v>0.86058823529411765</v>
      </c>
      <c r="F32" s="79">
        <f t="shared" si="0"/>
        <v>0.81583333333333341</v>
      </c>
      <c r="G32" s="79">
        <f t="shared" si="0"/>
        <v>0.98000000000000009</v>
      </c>
      <c r="H32" s="65">
        <f>AVERAGE(B3:G28)</f>
        <v>0.90523255813953429</v>
      </c>
      <c r="I32" s="154"/>
      <c r="J32" s="76" t="s">
        <v>156</v>
      </c>
      <c r="K32" s="79">
        <f>AVERAGE(K3:K28)</f>
        <v>0.81047619047619057</v>
      </c>
      <c r="L32" s="79">
        <f t="shared" ref="L32:O32" si="1">AVERAGE(L3:L28)</f>
        <v>0.8970588235294118</v>
      </c>
      <c r="M32" s="79">
        <f t="shared" si="1"/>
        <v>0.8</v>
      </c>
      <c r="N32" s="79">
        <f t="shared" si="1"/>
        <v>0.90124999999999988</v>
      </c>
      <c r="O32" s="79" t="e">
        <f t="shared" si="1"/>
        <v>#DIV/0!</v>
      </c>
      <c r="P32" s="65">
        <f>AVERAGE(K3:O28)</f>
        <v>0.84466666666666679</v>
      </c>
      <c r="Q32" s="154"/>
      <c r="R32" s="76" t="s">
        <v>156</v>
      </c>
      <c r="S32" s="79">
        <f>AVERAGE(S3:S28)</f>
        <v>0.6153333333333334</v>
      </c>
      <c r="T32" s="79">
        <f t="shared" ref="T32:W32" si="2">AVERAGE(T3:T28)</f>
        <v>0.81421052631578938</v>
      </c>
      <c r="U32" s="79">
        <f t="shared" si="2"/>
        <v>0.64578947368421069</v>
      </c>
      <c r="V32" s="79">
        <f t="shared" si="2"/>
        <v>0.64578947368421069</v>
      </c>
      <c r="W32" s="79">
        <f t="shared" si="2"/>
        <v>0.90124999999999988</v>
      </c>
      <c r="X32" s="65">
        <f>AVERAGE(S3:W28)</f>
        <v>0.70562500000000017</v>
      </c>
      <c r="AA32" s="76" t="s">
        <v>156</v>
      </c>
      <c r="AB32" s="79">
        <f>AVERAGE(AB3:AB28)</f>
        <v>0.75</v>
      </c>
      <c r="AC32" s="79">
        <f t="shared" ref="AC32:AE32" si="3">AVERAGE(AC3:AC28)</f>
        <v>0.88222222222222224</v>
      </c>
      <c r="AD32" s="79">
        <f t="shared" si="3"/>
        <v>0.86666666666666659</v>
      </c>
      <c r="AE32" s="79">
        <f t="shared" si="3"/>
        <v>0.93850000000000011</v>
      </c>
      <c r="AF32" s="65">
        <f>AVERAGE(AB3:AE28)</f>
        <v>0.88859649122807027</v>
      </c>
    </row>
    <row r="33" spans="1:32">
      <c r="A33" s="76" t="s">
        <v>157</v>
      </c>
      <c r="B33" s="79">
        <f t="shared" ref="B33:G33" si="4">AVERAGEIF(B3:B28,"&lt;&gt;0")</f>
        <v>0.94466666666666677</v>
      </c>
      <c r="C33" s="79">
        <f t="shared" si="4"/>
        <v>0.95499999999999996</v>
      </c>
      <c r="D33" s="79">
        <f t="shared" si="4"/>
        <v>0.94736842105263153</v>
      </c>
      <c r="E33" s="79">
        <f t="shared" si="4"/>
        <v>0.86058823529411765</v>
      </c>
      <c r="F33" s="79">
        <f t="shared" si="4"/>
        <v>0.81583333333333341</v>
      </c>
      <c r="G33" s="79">
        <f t="shared" si="4"/>
        <v>0.98000000000000009</v>
      </c>
      <c r="H33" s="65">
        <f>AVERAGEIF(B3:G28,"&lt;&gt;0")</f>
        <v>0.91588235294117593</v>
      </c>
      <c r="I33" s="154"/>
      <c r="J33" s="76" t="s">
        <v>157</v>
      </c>
      <c r="K33" s="79">
        <f t="shared" ref="K33:O33" si="5">AVERAGEIF(K3:K28,"&lt;&gt;0")</f>
        <v>0.9455555555555557</v>
      </c>
      <c r="L33" s="79">
        <f t="shared" si="5"/>
        <v>0.953125</v>
      </c>
      <c r="M33" s="79">
        <f t="shared" si="5"/>
        <v>0.93333333333333346</v>
      </c>
      <c r="N33" s="79">
        <f t="shared" si="5"/>
        <v>0.90124999999999988</v>
      </c>
      <c r="O33" s="79" t="e">
        <f t="shared" si="5"/>
        <v>#DIV/0!</v>
      </c>
      <c r="P33" s="65">
        <f>AVERAGEIF(K3:O28,"&lt;&gt;0")</f>
        <v>0.93851851851851864</v>
      </c>
      <c r="Q33" s="154"/>
      <c r="R33" s="76" t="s">
        <v>157</v>
      </c>
      <c r="S33" s="79">
        <f t="shared" ref="S33:W33" si="6">AVERAGEIF(S3:S28,"&lt;&gt;0")</f>
        <v>0.92300000000000004</v>
      </c>
      <c r="T33" s="79">
        <f t="shared" si="6"/>
        <v>0.90999999999999992</v>
      </c>
      <c r="U33" s="79">
        <f t="shared" si="6"/>
        <v>0.94384615384615411</v>
      </c>
      <c r="V33" s="79">
        <f t="shared" si="6"/>
        <v>0.94384615384615411</v>
      </c>
      <c r="W33" s="79">
        <f t="shared" si="6"/>
        <v>0.90124999999999988</v>
      </c>
      <c r="X33" s="65">
        <f>AVERAGEIF(S3:W28,"&lt;&gt;0")</f>
        <v>0.92540983606557403</v>
      </c>
      <c r="AA33" s="76" t="s">
        <v>157</v>
      </c>
      <c r="AB33" s="79">
        <f t="shared" ref="AB33:AE33" si="7">AVERAGEIF(AB3:AB28,"&lt;&gt;0")</f>
        <v>1</v>
      </c>
      <c r="AC33" s="79">
        <f t="shared" si="7"/>
        <v>0.93411764705882361</v>
      </c>
      <c r="AD33" s="79">
        <f t="shared" si="7"/>
        <v>0.86666666666666659</v>
      </c>
      <c r="AE33" s="79">
        <f t="shared" si="7"/>
        <v>0.98789473684210538</v>
      </c>
      <c r="AF33" s="65">
        <f>AVERAGEIF(AB3:AE28,"&lt;&gt;0")</f>
        <v>0.93796296296296311</v>
      </c>
    </row>
    <row r="34" spans="1:32">
      <c r="A34" s="80" t="s">
        <v>158</v>
      </c>
      <c r="B34" s="76">
        <f>COUNTIF(B3:B28,"&gt;.7")</f>
        <v>15</v>
      </c>
      <c r="C34" s="76">
        <f t="shared" ref="C34:G34" si="8">COUNTIF(C3:C28,"&gt;.7")</f>
        <v>11</v>
      </c>
      <c r="D34" s="76">
        <f t="shared" si="8"/>
        <v>19</v>
      </c>
      <c r="E34" s="76">
        <f t="shared" si="8"/>
        <v>15</v>
      </c>
      <c r="F34" s="76">
        <f t="shared" si="8"/>
        <v>9</v>
      </c>
      <c r="G34" s="76">
        <f t="shared" si="8"/>
        <v>10</v>
      </c>
      <c r="H34" s="48">
        <f>SUM(B34:G34)</f>
        <v>79</v>
      </c>
      <c r="I34" s="155"/>
      <c r="J34" s="80" t="s">
        <v>158</v>
      </c>
      <c r="K34" s="76">
        <f>COUNTIF(K3:K28,"&gt;.7")</f>
        <v>18</v>
      </c>
      <c r="L34" s="76">
        <f t="shared" ref="L34:O34" si="9">COUNTIF(L3:L28,"&gt;.7")</f>
        <v>16</v>
      </c>
      <c r="M34" s="76">
        <f t="shared" si="9"/>
        <v>12</v>
      </c>
      <c r="N34" s="76">
        <f t="shared" si="9"/>
        <v>8</v>
      </c>
      <c r="O34" s="76">
        <f t="shared" si="9"/>
        <v>0</v>
      </c>
      <c r="P34" s="48">
        <f>SUM(K34:O34)</f>
        <v>54</v>
      </c>
      <c r="Q34" s="155"/>
      <c r="R34" s="80" t="s">
        <v>158</v>
      </c>
      <c r="S34" s="76">
        <f>COUNTIF(S3:S28,"&gt;.7")</f>
        <v>10</v>
      </c>
      <c r="T34" s="76">
        <f t="shared" ref="T34:W34" si="10">COUNTIF(T3:T28,"&gt;.7")</f>
        <v>15</v>
      </c>
      <c r="U34" s="76">
        <f t="shared" si="10"/>
        <v>13</v>
      </c>
      <c r="V34" s="76">
        <f t="shared" si="10"/>
        <v>13</v>
      </c>
      <c r="W34" s="76">
        <f t="shared" si="10"/>
        <v>8</v>
      </c>
      <c r="X34" s="48">
        <f>SUM(S34:W34)</f>
        <v>59</v>
      </c>
      <c r="AA34" s="80" t="s">
        <v>158</v>
      </c>
      <c r="AB34" s="76">
        <f>COUNTIF(AB3:AB28,"&gt;.7")</f>
        <v>3</v>
      </c>
      <c r="AC34" s="76">
        <f t="shared" ref="AC34:AE34" si="11">COUNTIF(AC3:AC28,"&gt;.7")</f>
        <v>17</v>
      </c>
      <c r="AD34" s="76">
        <f t="shared" si="11"/>
        <v>10</v>
      </c>
      <c r="AE34" s="76">
        <f t="shared" si="11"/>
        <v>19</v>
      </c>
      <c r="AF34" s="48">
        <f>SUM(AB34:AE34)</f>
        <v>49</v>
      </c>
    </row>
    <row r="35" spans="1:32">
      <c r="A35" s="80" t="s">
        <v>159</v>
      </c>
      <c r="B35" s="81">
        <f>COUNT(B3:B28)</f>
        <v>15</v>
      </c>
      <c r="C35" s="81">
        <f t="shared" ref="C35:G35" si="12">COUNT(C3:C28)</f>
        <v>12</v>
      </c>
      <c r="D35" s="81">
        <f t="shared" si="12"/>
        <v>20</v>
      </c>
      <c r="E35" s="81">
        <f t="shared" si="12"/>
        <v>17</v>
      </c>
      <c r="F35" s="81">
        <f t="shared" si="12"/>
        <v>12</v>
      </c>
      <c r="G35" s="81">
        <f t="shared" si="12"/>
        <v>10</v>
      </c>
      <c r="H35" s="68">
        <f>SUM(B35:G35)</f>
        <v>86</v>
      </c>
      <c r="I35" s="156"/>
      <c r="J35" s="80" t="s">
        <v>159</v>
      </c>
      <c r="K35" s="81">
        <f>COUNT(K3:K28)</f>
        <v>21</v>
      </c>
      <c r="L35" s="81">
        <f t="shared" ref="L35:O35" si="13">COUNT(L3:L28)</f>
        <v>17</v>
      </c>
      <c r="M35" s="81">
        <f t="shared" si="13"/>
        <v>14</v>
      </c>
      <c r="N35" s="81">
        <f t="shared" si="13"/>
        <v>8</v>
      </c>
      <c r="O35" s="81">
        <f t="shared" si="13"/>
        <v>0</v>
      </c>
      <c r="P35" s="68">
        <f>SUM(K35:O35)</f>
        <v>60</v>
      </c>
      <c r="Q35" s="156"/>
      <c r="R35" s="80" t="s">
        <v>159</v>
      </c>
      <c r="S35" s="81">
        <f>COUNT(S3:S28)</f>
        <v>15</v>
      </c>
      <c r="T35" s="81">
        <f t="shared" ref="T35:W35" si="14">COUNT(T3:T28)</f>
        <v>19</v>
      </c>
      <c r="U35" s="81">
        <f t="shared" si="14"/>
        <v>19</v>
      </c>
      <c r="V35" s="81">
        <f t="shared" si="14"/>
        <v>19</v>
      </c>
      <c r="W35" s="81">
        <f t="shared" si="14"/>
        <v>8</v>
      </c>
      <c r="X35" s="68">
        <f>SUM(S35:W35)</f>
        <v>80</v>
      </c>
      <c r="AA35" s="80" t="s">
        <v>159</v>
      </c>
      <c r="AB35" s="81">
        <f>COUNT(AB3:AB28)</f>
        <v>4</v>
      </c>
      <c r="AC35" s="81">
        <f t="shared" ref="AC35:AE35" si="15">COUNT(AC3:AC28)</f>
        <v>18</v>
      </c>
      <c r="AD35" s="81">
        <f t="shared" si="15"/>
        <v>15</v>
      </c>
      <c r="AE35" s="81">
        <f t="shared" si="15"/>
        <v>20</v>
      </c>
      <c r="AF35" s="68">
        <f>SUM(AB35:AE35)</f>
        <v>57</v>
      </c>
    </row>
    <row r="36" spans="1:32">
      <c r="A36" s="80" t="s">
        <v>160</v>
      </c>
      <c r="B36" s="82">
        <f>B34/B35</f>
        <v>1</v>
      </c>
      <c r="C36" s="82">
        <f t="shared" ref="C36:H36" si="16">C34/C35</f>
        <v>0.91666666666666663</v>
      </c>
      <c r="D36" s="82">
        <f t="shared" si="16"/>
        <v>0.95</v>
      </c>
      <c r="E36" s="82">
        <f t="shared" si="16"/>
        <v>0.88235294117647056</v>
      </c>
      <c r="F36" s="82">
        <f t="shared" si="16"/>
        <v>0.75</v>
      </c>
      <c r="G36" s="82">
        <f t="shared" si="16"/>
        <v>1</v>
      </c>
      <c r="H36" s="70">
        <f t="shared" si="16"/>
        <v>0.91860465116279066</v>
      </c>
      <c r="I36" s="157"/>
      <c r="J36" s="80" t="s">
        <v>160</v>
      </c>
      <c r="K36" s="82">
        <f>K34/K35</f>
        <v>0.8571428571428571</v>
      </c>
      <c r="L36" s="82">
        <f t="shared" ref="L36:P36" si="17">L34/L35</f>
        <v>0.94117647058823528</v>
      </c>
      <c r="M36" s="82">
        <f t="shared" si="17"/>
        <v>0.8571428571428571</v>
      </c>
      <c r="N36" s="82">
        <f t="shared" si="17"/>
        <v>1</v>
      </c>
      <c r="O36" s="82" t="e">
        <f t="shared" si="17"/>
        <v>#DIV/0!</v>
      </c>
      <c r="P36" s="70">
        <f t="shared" si="17"/>
        <v>0.9</v>
      </c>
      <c r="Q36" s="157"/>
      <c r="R36" s="80" t="s">
        <v>160</v>
      </c>
      <c r="S36" s="82">
        <f>S34/S35</f>
        <v>0.66666666666666663</v>
      </c>
      <c r="T36" s="82">
        <f t="shared" ref="T36:X36" si="18">T34/T35</f>
        <v>0.78947368421052633</v>
      </c>
      <c r="U36" s="82">
        <f t="shared" si="18"/>
        <v>0.68421052631578949</v>
      </c>
      <c r="V36" s="82">
        <f t="shared" si="18"/>
        <v>0.68421052631578949</v>
      </c>
      <c r="W36" s="82">
        <f t="shared" si="18"/>
        <v>1</v>
      </c>
      <c r="X36" s="70">
        <f t="shared" si="18"/>
        <v>0.73750000000000004</v>
      </c>
      <c r="AA36" s="80" t="s">
        <v>160</v>
      </c>
      <c r="AB36" s="82">
        <f>AB34/AB35</f>
        <v>0.75</v>
      </c>
      <c r="AC36" s="82">
        <f t="shared" ref="AC36:AF36" si="19">AC34/AC35</f>
        <v>0.94444444444444442</v>
      </c>
      <c r="AD36" s="82">
        <f t="shared" si="19"/>
        <v>0.66666666666666663</v>
      </c>
      <c r="AE36" s="82">
        <f t="shared" si="19"/>
        <v>0.95</v>
      </c>
      <c r="AF36" s="70">
        <f t="shared" si="19"/>
        <v>0.85964912280701755</v>
      </c>
    </row>
  </sheetData>
  <hyperlinks>
    <hyperlink ref="A4" location="MASTER!A1" display="Return to MASTER" xr:uid="{00000000-0004-0000-1600-000000000000}"/>
    <hyperlink ref="J4" location="MASTER!A1" display="Return to MASTER" xr:uid="{00000000-0004-0000-1600-000001000000}"/>
    <hyperlink ref="R4" location="MASTER!A1" display="Return to MASTER" xr:uid="{15D09A17-2A66-417A-8735-788DB4E36E7A}"/>
    <hyperlink ref="AA4" location="MASTER!A1" display="Return to MASTER" xr:uid="{6B717BE4-9D4B-4FE2-8A35-CD34C0765873}"/>
  </hyperlinks>
  <pageMargins left="0.7" right="0.7" top="0.75" bottom="0.75" header="0.3" footer="0.3"/>
  <pageSetup orientation="portrait" horizontalDpi="0"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4" tint="0.39997558519241921"/>
  </sheetPr>
  <dimension ref="A1:AF37"/>
  <sheetViews>
    <sheetView topLeftCell="Y1" workbookViewId="0">
      <pane ySplit="2" topLeftCell="A3" activePane="bottomLeft" state="frozen"/>
      <selection pane="bottomLeft" activeCell="E2" sqref="B2:E2"/>
    </sheetView>
  </sheetViews>
  <sheetFormatPr defaultColWidth="9" defaultRowHeight="15.75"/>
  <cols>
    <col min="1" max="1" width="33.5" style="51" bestFit="1" customWidth="1"/>
    <col min="2" max="2" width="11" style="51" bestFit="1" customWidth="1"/>
    <col min="3" max="3" width="10.875" style="51" customWidth="1"/>
    <col min="4" max="4" width="11" style="51" bestFit="1" customWidth="1"/>
    <col min="5" max="5" width="10.75" style="51" bestFit="1" customWidth="1"/>
    <col min="6" max="6" width="11" style="51" bestFit="1" customWidth="1"/>
    <col min="7" max="7" width="6.125" style="51" customWidth="1"/>
    <col min="8" max="8" width="11.875" style="51" customWidth="1"/>
    <col min="9" max="9" width="3.75" style="175" customWidth="1"/>
    <col min="10" max="10" width="24.25" style="51" customWidth="1"/>
    <col min="11" max="15" width="10.875" style="51" customWidth="1"/>
    <col min="16" max="16" width="9" style="51"/>
    <col min="17" max="17" width="3.75" style="175" customWidth="1"/>
    <col min="18" max="18" width="18.75" style="51" customWidth="1"/>
    <col min="19" max="23" width="10.875" style="51" customWidth="1"/>
    <col min="24" max="25" width="9" style="51"/>
    <col min="26" max="26" width="17.625" style="51" customWidth="1"/>
    <col min="27" max="31" width="10.75" style="51" customWidth="1"/>
    <col min="32" max="16384" width="9" style="51"/>
  </cols>
  <sheetData>
    <row r="1" spans="1:32">
      <c r="A1" s="47" t="s">
        <v>48</v>
      </c>
      <c r="B1" s="47" t="s">
        <v>194</v>
      </c>
      <c r="C1" s="47" t="s">
        <v>195</v>
      </c>
      <c r="D1" s="47" t="s">
        <v>196</v>
      </c>
      <c r="E1" s="47" t="s">
        <v>197</v>
      </c>
      <c r="F1" s="47"/>
      <c r="G1" s="47"/>
      <c r="H1" s="47"/>
      <c r="I1" s="176"/>
      <c r="J1" s="47" t="s">
        <v>48</v>
      </c>
      <c r="K1" s="47" t="s">
        <v>194</v>
      </c>
      <c r="L1" s="47" t="s">
        <v>364</v>
      </c>
      <c r="M1" s="47" t="s">
        <v>365</v>
      </c>
      <c r="N1" s="47" t="s">
        <v>366</v>
      </c>
      <c r="Q1" s="176"/>
      <c r="S1" s="47" t="s">
        <v>194</v>
      </c>
      <c r="T1" s="47" t="s">
        <v>364</v>
      </c>
      <c r="U1" s="47" t="s">
        <v>365</v>
      </c>
      <c r="V1" s="47" t="s">
        <v>426</v>
      </c>
      <c r="W1" s="47" t="s">
        <v>197</v>
      </c>
      <c r="AA1" s="47"/>
      <c r="AB1" s="47" t="s">
        <v>364</v>
      </c>
      <c r="AC1" s="47"/>
      <c r="AD1" s="47"/>
      <c r="AE1" s="47"/>
    </row>
    <row r="2" spans="1:32">
      <c r="A2" s="168" t="s">
        <v>154</v>
      </c>
      <c r="B2" s="118"/>
      <c r="C2" s="118"/>
      <c r="D2" s="118"/>
      <c r="E2" s="118"/>
      <c r="F2" s="59"/>
      <c r="H2" s="47"/>
      <c r="I2" s="176"/>
      <c r="J2" s="168" t="s">
        <v>361</v>
      </c>
      <c r="K2" s="118"/>
      <c r="L2" s="118"/>
      <c r="M2" s="118"/>
      <c r="N2" s="118"/>
      <c r="P2" s="168" t="s">
        <v>361</v>
      </c>
      <c r="Q2" s="176"/>
      <c r="R2" s="168" t="s">
        <v>418</v>
      </c>
      <c r="X2" s="168" t="s">
        <v>418</v>
      </c>
      <c r="Z2" s="168" t="s">
        <v>434</v>
      </c>
      <c r="AF2" s="168" t="s">
        <v>434</v>
      </c>
    </row>
    <row r="3" spans="1:32" s="47" customFormat="1" ht="16.5" thickBot="1">
      <c r="B3" s="84">
        <v>0.72</v>
      </c>
      <c r="C3" s="84">
        <v>0</v>
      </c>
      <c r="D3" s="84"/>
      <c r="E3" s="84">
        <v>0.85</v>
      </c>
      <c r="F3" s="84"/>
      <c r="G3" s="84"/>
      <c r="I3" s="176"/>
      <c r="K3" s="159">
        <v>1</v>
      </c>
      <c r="L3" s="84">
        <v>0.9</v>
      </c>
      <c r="M3" s="84">
        <v>0.8</v>
      </c>
      <c r="N3" s="84">
        <v>0.94</v>
      </c>
      <c r="Q3" s="176"/>
      <c r="R3" s="51"/>
      <c r="S3" s="85">
        <v>0.8</v>
      </c>
      <c r="T3" s="85">
        <v>0.9</v>
      </c>
      <c r="U3" s="85">
        <v>0.94</v>
      </c>
      <c r="V3" s="85">
        <v>0.7</v>
      </c>
      <c r="W3" s="85">
        <v>0.94</v>
      </c>
      <c r="Z3" s="51"/>
      <c r="AA3" s="79"/>
      <c r="AB3" s="85">
        <v>0.88</v>
      </c>
      <c r="AC3" s="79"/>
      <c r="AD3" s="79"/>
      <c r="AE3" s="79"/>
    </row>
    <row r="4" spans="1:32" ht="17.25" thickTop="1" thickBot="1">
      <c r="A4" s="57" t="s">
        <v>37</v>
      </c>
      <c r="B4" s="84">
        <v>0.75</v>
      </c>
      <c r="C4" s="84">
        <v>0.93</v>
      </c>
      <c r="D4" s="84"/>
      <c r="E4" s="84">
        <v>0</v>
      </c>
      <c r="F4" s="84"/>
      <c r="G4" s="84"/>
      <c r="J4" s="57" t="s">
        <v>37</v>
      </c>
      <c r="K4" s="159">
        <v>0.83</v>
      </c>
      <c r="L4" s="84">
        <v>0.9</v>
      </c>
      <c r="M4" s="84">
        <v>0</v>
      </c>
      <c r="N4" s="84">
        <v>0.81</v>
      </c>
      <c r="R4" s="57" t="s">
        <v>37</v>
      </c>
      <c r="S4" s="85">
        <v>0.875</v>
      </c>
      <c r="T4" s="85">
        <v>0.9</v>
      </c>
      <c r="U4" s="85">
        <v>0.94</v>
      </c>
      <c r="V4" s="85">
        <v>1</v>
      </c>
      <c r="W4" s="85">
        <v>0.81</v>
      </c>
      <c r="Z4" s="57" t="s">
        <v>37</v>
      </c>
      <c r="AA4" s="85"/>
      <c r="AB4" s="85">
        <v>0.76</v>
      </c>
      <c r="AC4" s="85"/>
      <c r="AD4" s="85"/>
      <c r="AE4" s="85"/>
    </row>
    <row r="5" spans="1:32" ht="16.5" thickTop="1">
      <c r="B5" s="84">
        <v>0.69</v>
      </c>
      <c r="C5" s="84">
        <v>0.93</v>
      </c>
      <c r="D5" s="84"/>
      <c r="E5" s="84">
        <v>0</v>
      </c>
      <c r="F5" s="84"/>
      <c r="G5" s="84"/>
      <c r="K5" s="159">
        <v>0.93</v>
      </c>
      <c r="L5" s="84">
        <v>0.84</v>
      </c>
      <c r="M5" s="84">
        <v>0</v>
      </c>
      <c r="N5" s="84">
        <v>1</v>
      </c>
      <c r="S5" s="85">
        <v>0</v>
      </c>
      <c r="T5" s="85">
        <v>0.84</v>
      </c>
      <c r="U5" s="85">
        <v>1</v>
      </c>
      <c r="V5" s="85">
        <v>1</v>
      </c>
      <c r="W5" s="85">
        <v>1</v>
      </c>
      <c r="AA5" s="85"/>
      <c r="AB5" s="85">
        <v>0.88</v>
      </c>
      <c r="AC5" s="85"/>
      <c r="AD5" s="85"/>
      <c r="AE5" s="85"/>
    </row>
    <row r="6" spans="1:32">
      <c r="B6" s="84">
        <v>0.72</v>
      </c>
      <c r="C6" s="84">
        <v>0.88</v>
      </c>
      <c r="D6" s="84"/>
      <c r="E6" s="84">
        <v>1</v>
      </c>
      <c r="F6" s="84"/>
      <c r="G6" s="84"/>
      <c r="K6" s="159">
        <v>0.93</v>
      </c>
      <c r="L6" s="84">
        <v>0.9</v>
      </c>
      <c r="M6" s="84">
        <v>0</v>
      </c>
      <c r="N6" s="84">
        <v>0.94</v>
      </c>
      <c r="S6" s="85">
        <v>0.9375</v>
      </c>
      <c r="T6" s="85">
        <v>0.9</v>
      </c>
      <c r="U6" s="85">
        <v>0.94</v>
      </c>
      <c r="V6" s="85">
        <v>1</v>
      </c>
      <c r="W6" s="85">
        <v>0.94</v>
      </c>
      <c r="AA6" s="85"/>
      <c r="AB6" s="85">
        <v>0.98</v>
      </c>
      <c r="AC6" s="85"/>
      <c r="AD6" s="85"/>
      <c r="AE6" s="85"/>
    </row>
    <row r="7" spans="1:32">
      <c r="B7" s="84">
        <v>0.77</v>
      </c>
      <c r="C7" s="84">
        <v>0.9</v>
      </c>
      <c r="D7" s="84"/>
      <c r="E7" s="84">
        <v>1</v>
      </c>
      <c r="F7" s="84"/>
      <c r="G7" s="84"/>
      <c r="K7" s="159">
        <v>0.9</v>
      </c>
      <c r="L7" s="84">
        <v>0.74</v>
      </c>
      <c r="M7" s="84">
        <v>0.86</v>
      </c>
      <c r="N7" s="84">
        <v>0.88</v>
      </c>
      <c r="S7" s="85">
        <v>1</v>
      </c>
      <c r="T7" s="85">
        <v>0.74</v>
      </c>
      <c r="U7" s="85">
        <v>1</v>
      </c>
      <c r="V7" s="85">
        <v>0</v>
      </c>
      <c r="W7" s="85">
        <v>0.88</v>
      </c>
      <c r="AA7" s="85"/>
      <c r="AB7" s="85">
        <v>0.97</v>
      </c>
      <c r="AC7" s="85"/>
      <c r="AD7" s="85"/>
      <c r="AE7" s="85"/>
    </row>
    <row r="8" spans="1:32">
      <c r="B8" s="84">
        <v>0.75</v>
      </c>
      <c r="C8" s="84">
        <v>0.9</v>
      </c>
      <c r="D8" s="84"/>
      <c r="E8" s="84">
        <v>0</v>
      </c>
      <c r="F8" s="84"/>
      <c r="G8" s="84"/>
      <c r="K8" s="159">
        <v>0.93</v>
      </c>
      <c r="L8" s="84">
        <v>0.84</v>
      </c>
      <c r="M8" s="84">
        <v>0.9</v>
      </c>
      <c r="N8" s="84">
        <v>0.94</v>
      </c>
      <c r="S8" s="85">
        <v>1</v>
      </c>
      <c r="T8" s="85">
        <v>0.84</v>
      </c>
      <c r="U8" s="85">
        <v>0.94</v>
      </c>
      <c r="V8" s="85">
        <v>0.8</v>
      </c>
      <c r="W8" s="85">
        <v>0.94</v>
      </c>
      <c r="AA8" s="85"/>
      <c r="AB8" s="85">
        <v>0.83</v>
      </c>
      <c r="AC8" s="85"/>
      <c r="AD8" s="85"/>
      <c r="AE8" s="85"/>
    </row>
    <row r="9" spans="1:32">
      <c r="B9" s="84">
        <v>0.77</v>
      </c>
      <c r="C9" s="84">
        <v>0.96</v>
      </c>
      <c r="D9" s="84"/>
      <c r="E9" s="84">
        <v>1</v>
      </c>
      <c r="F9" s="84"/>
      <c r="G9" s="84"/>
      <c r="K9" s="159">
        <v>0.97</v>
      </c>
      <c r="L9" s="84">
        <v>0.84</v>
      </c>
      <c r="M9" s="84">
        <v>0</v>
      </c>
      <c r="N9" s="84">
        <v>0.85</v>
      </c>
      <c r="S9" s="85">
        <v>0.9</v>
      </c>
      <c r="T9" s="85">
        <v>0.84</v>
      </c>
      <c r="U9" s="85">
        <v>1</v>
      </c>
      <c r="V9" s="85">
        <v>1</v>
      </c>
      <c r="W9" s="85">
        <v>0.85</v>
      </c>
      <c r="AA9" s="85"/>
      <c r="AB9" s="85">
        <v>0.77</v>
      </c>
      <c r="AC9" s="85"/>
      <c r="AD9" s="85"/>
      <c r="AE9" s="85"/>
    </row>
    <row r="10" spans="1:32">
      <c r="B10" s="84">
        <v>0.77</v>
      </c>
      <c r="C10" s="84">
        <v>0.44</v>
      </c>
      <c r="D10" s="84"/>
      <c r="E10" s="84"/>
      <c r="F10" s="84"/>
      <c r="G10" s="84"/>
      <c r="K10" s="159" t="s">
        <v>193</v>
      </c>
      <c r="L10" s="84">
        <v>0.9</v>
      </c>
      <c r="M10" s="84">
        <v>0</v>
      </c>
      <c r="N10" s="84">
        <v>0.85</v>
      </c>
      <c r="S10" s="85" t="s">
        <v>193</v>
      </c>
      <c r="T10" s="85">
        <v>0.9</v>
      </c>
      <c r="U10" s="85" t="s">
        <v>193</v>
      </c>
      <c r="V10" s="85">
        <v>0.8</v>
      </c>
      <c r="W10" s="85">
        <v>0.85</v>
      </c>
      <c r="AA10" s="85" t="s">
        <v>193</v>
      </c>
      <c r="AB10" s="85">
        <v>0.23</v>
      </c>
      <c r="AC10" s="85"/>
      <c r="AD10" s="85"/>
      <c r="AE10" s="85"/>
    </row>
    <row r="11" spans="1:32">
      <c r="B11" s="84">
        <v>0.8</v>
      </c>
      <c r="C11" s="84">
        <v>0.94</v>
      </c>
      <c r="D11" s="84"/>
      <c r="E11" s="84"/>
      <c r="F11" s="84"/>
      <c r="G11" s="84"/>
      <c r="K11" s="159" t="s">
        <v>193</v>
      </c>
      <c r="L11" s="84">
        <v>0.96</v>
      </c>
      <c r="M11" s="84">
        <v>1</v>
      </c>
      <c r="N11" s="84"/>
      <c r="S11" s="85" t="s">
        <v>193</v>
      </c>
      <c r="T11" s="85">
        <v>0.96</v>
      </c>
      <c r="U11" s="85" t="s">
        <v>193</v>
      </c>
      <c r="V11" s="85">
        <v>1</v>
      </c>
      <c r="W11" s="85"/>
      <c r="AA11" s="85" t="s">
        <v>193</v>
      </c>
      <c r="AB11" s="85">
        <v>0.95</v>
      </c>
      <c r="AC11" s="85"/>
      <c r="AD11" s="85"/>
      <c r="AE11" s="85"/>
    </row>
    <row r="12" spans="1:32">
      <c r="B12" s="84">
        <v>0</v>
      </c>
      <c r="C12" s="84">
        <v>1</v>
      </c>
      <c r="D12" s="84"/>
      <c r="E12" s="84"/>
      <c r="F12" s="84"/>
      <c r="G12" s="84"/>
      <c r="K12" s="159" t="s">
        <v>193</v>
      </c>
      <c r="L12" s="84">
        <v>0.9</v>
      </c>
      <c r="M12" s="84">
        <v>0.93</v>
      </c>
      <c r="N12" s="84"/>
      <c r="S12" s="85" t="s">
        <v>193</v>
      </c>
      <c r="T12" s="85">
        <v>0.9</v>
      </c>
      <c r="U12" s="85" t="s">
        <v>193</v>
      </c>
      <c r="V12" s="85">
        <v>0</v>
      </c>
      <c r="W12" s="85"/>
      <c r="AA12" s="85" t="s">
        <v>193</v>
      </c>
      <c r="AB12" s="85">
        <v>0.98</v>
      </c>
      <c r="AC12" s="85"/>
      <c r="AD12" s="85"/>
      <c r="AE12" s="85"/>
    </row>
    <row r="13" spans="1:32">
      <c r="B13" s="84"/>
      <c r="C13" s="84">
        <v>0.8</v>
      </c>
      <c r="D13" s="84"/>
      <c r="E13" s="84"/>
      <c r="F13" s="84"/>
      <c r="G13" s="84"/>
      <c r="K13" s="159" t="s">
        <v>193</v>
      </c>
      <c r="L13" s="84">
        <v>0.9</v>
      </c>
      <c r="M13" s="84">
        <v>0.84</v>
      </c>
      <c r="N13" s="84"/>
      <c r="S13" s="85" t="s">
        <v>193</v>
      </c>
      <c r="T13" s="85">
        <v>0.9</v>
      </c>
      <c r="U13" s="85" t="s">
        <v>193</v>
      </c>
      <c r="V13" s="85">
        <v>0.1</v>
      </c>
      <c r="W13" s="85"/>
      <c r="AA13" s="85" t="s">
        <v>193</v>
      </c>
      <c r="AB13" s="85">
        <v>0.88</v>
      </c>
      <c r="AC13" s="85"/>
      <c r="AD13" s="85"/>
      <c r="AE13" s="85"/>
    </row>
    <row r="14" spans="1:32">
      <c r="B14" s="84"/>
      <c r="C14" s="84">
        <v>1</v>
      </c>
      <c r="D14" s="84"/>
      <c r="E14" s="84"/>
      <c r="F14" s="84"/>
      <c r="G14" s="84"/>
      <c r="K14" s="159" t="s">
        <v>193</v>
      </c>
      <c r="L14" s="84">
        <v>0.86</v>
      </c>
      <c r="M14" s="84">
        <v>0</v>
      </c>
      <c r="N14" s="84"/>
      <c r="S14" s="85" t="s">
        <v>193</v>
      </c>
      <c r="T14" s="85">
        <v>0.86</v>
      </c>
      <c r="U14" s="85" t="s">
        <v>193</v>
      </c>
      <c r="V14" s="85">
        <v>0</v>
      </c>
      <c r="W14" s="85"/>
      <c r="AA14" s="85" t="s">
        <v>193</v>
      </c>
      <c r="AB14" s="85">
        <v>0.87</v>
      </c>
      <c r="AC14" s="85"/>
      <c r="AD14" s="85"/>
      <c r="AE14" s="85"/>
    </row>
    <row r="15" spans="1:32">
      <c r="B15" s="84"/>
      <c r="C15" s="84">
        <v>1</v>
      </c>
      <c r="D15" s="84"/>
      <c r="E15" s="84"/>
      <c r="F15" s="84"/>
      <c r="G15" s="84"/>
      <c r="K15" s="159" t="s">
        <v>193</v>
      </c>
      <c r="L15" s="84">
        <v>0.84</v>
      </c>
      <c r="M15" s="84">
        <v>0.76</v>
      </c>
      <c r="N15" s="84"/>
      <c r="S15" s="85" t="s">
        <v>193</v>
      </c>
      <c r="T15" s="85">
        <v>0.84</v>
      </c>
      <c r="U15" s="85" t="s">
        <v>193</v>
      </c>
      <c r="V15" s="85"/>
      <c r="W15" s="85"/>
      <c r="AA15" s="85" t="s">
        <v>193</v>
      </c>
      <c r="AB15" s="85"/>
      <c r="AC15" s="85"/>
      <c r="AD15" s="85"/>
      <c r="AE15" s="85"/>
    </row>
    <row r="16" spans="1:32">
      <c r="B16" s="84"/>
      <c r="C16" s="84">
        <v>1</v>
      </c>
      <c r="D16" s="84"/>
      <c r="E16" s="84"/>
      <c r="F16" s="84"/>
      <c r="G16" s="84"/>
      <c r="K16" s="159" t="s">
        <v>193</v>
      </c>
      <c r="L16" s="84">
        <v>0.9</v>
      </c>
      <c r="M16" s="84" t="s">
        <v>193</v>
      </c>
      <c r="N16" s="84"/>
      <c r="S16" s="85" t="s">
        <v>193</v>
      </c>
      <c r="T16" s="85">
        <v>0.9</v>
      </c>
      <c r="U16" s="85" t="s">
        <v>193</v>
      </c>
      <c r="V16" s="85"/>
      <c r="W16" s="85"/>
      <c r="AA16" s="85" t="s">
        <v>193</v>
      </c>
      <c r="AB16" s="85"/>
      <c r="AC16" s="85" t="s">
        <v>193</v>
      </c>
      <c r="AD16" s="85"/>
      <c r="AE16" s="85"/>
    </row>
    <row r="17" spans="1:32">
      <c r="B17" s="84"/>
      <c r="C17" s="84">
        <v>1</v>
      </c>
      <c r="D17" s="84"/>
      <c r="E17" s="84"/>
      <c r="F17" s="84"/>
      <c r="G17" s="84"/>
      <c r="K17" s="159" t="s">
        <v>193</v>
      </c>
      <c r="L17" s="84">
        <v>0</v>
      </c>
      <c r="M17" s="84" t="s">
        <v>193</v>
      </c>
      <c r="N17" s="84"/>
      <c r="S17" s="85" t="s">
        <v>193</v>
      </c>
      <c r="T17" s="85">
        <v>0</v>
      </c>
      <c r="U17" s="85" t="s">
        <v>193</v>
      </c>
      <c r="V17" s="85"/>
      <c r="W17" s="85"/>
      <c r="AA17" s="85" t="s">
        <v>193</v>
      </c>
      <c r="AB17" s="85"/>
      <c r="AC17" s="85" t="s">
        <v>193</v>
      </c>
      <c r="AD17" s="85"/>
      <c r="AE17" s="85"/>
    </row>
    <row r="18" spans="1:32">
      <c r="B18" s="84"/>
      <c r="C18" s="84">
        <v>1</v>
      </c>
      <c r="D18" s="84"/>
      <c r="E18" s="84"/>
      <c r="F18" s="84"/>
      <c r="G18" s="84"/>
      <c r="K18" s="159" t="s">
        <v>193</v>
      </c>
      <c r="L18" s="84">
        <v>0.9</v>
      </c>
      <c r="M18" s="84" t="s">
        <v>193</v>
      </c>
      <c r="N18" s="84"/>
      <c r="S18" s="85" t="s">
        <v>193</v>
      </c>
      <c r="T18" s="85">
        <v>0.9</v>
      </c>
      <c r="U18" s="85" t="s">
        <v>193</v>
      </c>
      <c r="V18" s="85"/>
      <c r="W18" s="85"/>
      <c r="AA18" s="85" t="s">
        <v>193</v>
      </c>
      <c r="AB18" s="85"/>
      <c r="AC18" s="85" t="s">
        <v>193</v>
      </c>
      <c r="AD18" s="85"/>
      <c r="AE18" s="85"/>
    </row>
    <row r="19" spans="1:32">
      <c r="B19" s="84"/>
      <c r="C19" s="84">
        <v>1</v>
      </c>
      <c r="D19" s="84"/>
      <c r="E19" s="84"/>
      <c r="F19" s="84"/>
      <c r="G19" s="84"/>
      <c r="K19" s="159" t="s">
        <v>193</v>
      </c>
      <c r="L19" s="84">
        <v>0.94</v>
      </c>
      <c r="M19" s="84" t="s">
        <v>193</v>
      </c>
      <c r="N19" s="84"/>
      <c r="S19" s="85" t="s">
        <v>193</v>
      </c>
      <c r="T19" s="85">
        <v>0.94</v>
      </c>
      <c r="U19" s="85" t="s">
        <v>193</v>
      </c>
      <c r="V19" s="85"/>
      <c r="W19" s="85"/>
      <c r="AA19" s="85" t="s">
        <v>193</v>
      </c>
      <c r="AB19" s="85"/>
      <c r="AC19" s="85" t="s">
        <v>193</v>
      </c>
      <c r="AD19" s="85"/>
      <c r="AE19" s="85"/>
    </row>
    <row r="20" spans="1:32">
      <c r="B20" s="84"/>
      <c r="C20" s="84">
        <v>0.83</v>
      </c>
      <c r="D20" s="84"/>
      <c r="E20" s="84"/>
      <c r="F20" s="84"/>
      <c r="G20" s="84"/>
      <c r="K20" s="159" t="s">
        <v>193</v>
      </c>
      <c r="L20" s="159" t="s">
        <v>193</v>
      </c>
      <c r="M20" s="84" t="s">
        <v>193</v>
      </c>
      <c r="N20" s="84"/>
      <c r="S20" s="85" t="s">
        <v>193</v>
      </c>
      <c r="T20" s="85" t="s">
        <v>193</v>
      </c>
      <c r="U20" s="85" t="s">
        <v>193</v>
      </c>
      <c r="V20" s="85"/>
      <c r="W20" s="85"/>
      <c r="AA20" s="85" t="s">
        <v>193</v>
      </c>
      <c r="AB20" s="85" t="s">
        <v>193</v>
      </c>
      <c r="AC20" s="85" t="s">
        <v>193</v>
      </c>
      <c r="AD20" s="85"/>
      <c r="AE20" s="85"/>
    </row>
    <row r="21" spans="1:32">
      <c r="B21" s="84"/>
      <c r="C21" s="84">
        <v>0.88</v>
      </c>
      <c r="D21" s="84"/>
      <c r="E21" s="84"/>
      <c r="F21" s="84"/>
      <c r="G21" s="84"/>
      <c r="K21" s="159" t="s">
        <v>193</v>
      </c>
      <c r="L21" s="159" t="s">
        <v>193</v>
      </c>
      <c r="M21" s="84" t="s">
        <v>193</v>
      </c>
      <c r="N21" s="84"/>
      <c r="S21" s="85" t="s">
        <v>193</v>
      </c>
      <c r="T21" s="85" t="s">
        <v>193</v>
      </c>
      <c r="U21" s="85" t="s">
        <v>193</v>
      </c>
      <c r="V21" s="85"/>
      <c r="W21" s="85"/>
      <c r="AA21" s="85" t="s">
        <v>193</v>
      </c>
      <c r="AB21" s="85" t="s">
        <v>193</v>
      </c>
      <c r="AC21" s="85" t="s">
        <v>193</v>
      </c>
      <c r="AD21" s="85"/>
      <c r="AE21" s="85"/>
    </row>
    <row r="22" spans="1:32">
      <c r="B22" s="84"/>
      <c r="C22" s="84">
        <v>1</v>
      </c>
      <c r="D22" s="84"/>
      <c r="E22" s="84"/>
      <c r="F22" s="84"/>
      <c r="G22" s="84"/>
      <c r="K22" s="159" t="s">
        <v>193</v>
      </c>
      <c r="L22" s="159" t="s">
        <v>193</v>
      </c>
      <c r="M22" s="84" t="s">
        <v>193</v>
      </c>
      <c r="N22" s="84"/>
      <c r="S22" s="85" t="s">
        <v>193</v>
      </c>
      <c r="T22" s="85" t="s">
        <v>193</v>
      </c>
      <c r="U22" s="85" t="s">
        <v>193</v>
      </c>
      <c r="V22" s="85"/>
      <c r="W22" s="85"/>
      <c r="AA22" s="85" t="s">
        <v>193</v>
      </c>
      <c r="AB22" s="85" t="s">
        <v>193</v>
      </c>
      <c r="AC22" s="85" t="s">
        <v>193</v>
      </c>
      <c r="AD22" s="85"/>
      <c r="AE22" s="85"/>
    </row>
    <row r="23" spans="1:32">
      <c r="B23" s="84"/>
      <c r="C23" s="84">
        <v>0.94</v>
      </c>
      <c r="D23" s="84"/>
      <c r="E23" s="84"/>
      <c r="F23" s="84"/>
      <c r="G23" s="84"/>
      <c r="K23" s="159" t="s">
        <v>193</v>
      </c>
      <c r="L23" s="159" t="s">
        <v>193</v>
      </c>
      <c r="M23" s="84" t="s">
        <v>193</v>
      </c>
      <c r="N23" s="84"/>
      <c r="S23" s="85" t="s">
        <v>193</v>
      </c>
      <c r="T23" s="85" t="s">
        <v>193</v>
      </c>
      <c r="U23" s="85" t="s">
        <v>193</v>
      </c>
      <c r="V23" s="85"/>
      <c r="W23" s="85"/>
      <c r="AA23" s="85" t="s">
        <v>193</v>
      </c>
      <c r="AB23" s="85" t="s">
        <v>193</v>
      </c>
      <c r="AC23" s="85" t="s">
        <v>193</v>
      </c>
      <c r="AD23" s="85"/>
      <c r="AE23" s="85"/>
    </row>
    <row r="24" spans="1:32">
      <c r="B24" s="84"/>
      <c r="C24" s="84"/>
      <c r="D24" s="84"/>
      <c r="E24" s="84"/>
      <c r="F24" s="84"/>
      <c r="G24" s="84"/>
      <c r="K24" s="159" t="s">
        <v>367</v>
      </c>
      <c r="L24" s="159" t="s">
        <v>193</v>
      </c>
      <c r="M24" s="84" t="s">
        <v>193</v>
      </c>
      <c r="N24" s="84"/>
      <c r="S24" s="85" t="s">
        <v>367</v>
      </c>
      <c r="T24" s="85" t="s">
        <v>193</v>
      </c>
      <c r="U24" s="85" t="s">
        <v>193</v>
      </c>
      <c r="V24" s="85"/>
      <c r="W24" s="85"/>
      <c r="AA24" s="85" t="s">
        <v>367</v>
      </c>
      <c r="AB24" s="85" t="s">
        <v>193</v>
      </c>
      <c r="AC24" s="85" t="s">
        <v>193</v>
      </c>
      <c r="AD24" s="85"/>
      <c r="AE24" s="85"/>
    </row>
    <row r="25" spans="1:32">
      <c r="B25" s="84"/>
      <c r="C25" s="84"/>
      <c r="D25" s="84"/>
      <c r="E25" s="84"/>
      <c r="F25" s="84"/>
      <c r="G25" s="84"/>
      <c r="K25" s="159" t="s">
        <v>193</v>
      </c>
      <c r="L25" s="159" t="s">
        <v>193</v>
      </c>
      <c r="M25" s="159" t="s">
        <v>193</v>
      </c>
      <c r="N25" s="159"/>
      <c r="S25" s="85" t="s">
        <v>193</v>
      </c>
      <c r="T25" s="85" t="s">
        <v>193</v>
      </c>
      <c r="U25" s="85" t="s">
        <v>193</v>
      </c>
      <c r="V25" s="85"/>
      <c r="W25" s="85"/>
      <c r="AA25" s="85" t="s">
        <v>193</v>
      </c>
      <c r="AB25" s="85" t="s">
        <v>193</v>
      </c>
      <c r="AC25" s="85" t="s">
        <v>193</v>
      </c>
      <c r="AD25" s="85"/>
      <c r="AE25" s="85"/>
    </row>
    <row r="26" spans="1:32">
      <c r="B26" s="84"/>
      <c r="C26" s="84"/>
      <c r="D26" s="84"/>
      <c r="E26" s="84"/>
      <c r="F26" s="84"/>
      <c r="G26" s="84"/>
      <c r="K26" s="159" t="s">
        <v>193</v>
      </c>
      <c r="L26" s="159" t="s">
        <v>193</v>
      </c>
      <c r="M26" s="159" t="s">
        <v>193</v>
      </c>
      <c r="N26" s="159"/>
      <c r="S26" s="85" t="s">
        <v>193</v>
      </c>
      <c r="T26" s="85" t="s">
        <v>193</v>
      </c>
      <c r="U26" s="85" t="s">
        <v>193</v>
      </c>
      <c r="V26" s="85"/>
      <c r="W26" s="85"/>
      <c r="AA26" s="85" t="s">
        <v>193</v>
      </c>
      <c r="AB26" s="85" t="s">
        <v>193</v>
      </c>
      <c r="AC26" s="85" t="s">
        <v>193</v>
      </c>
      <c r="AD26" s="85"/>
      <c r="AE26" s="85"/>
    </row>
    <row r="27" spans="1:32">
      <c r="B27" s="84"/>
      <c r="C27" s="84"/>
      <c r="D27" s="84"/>
      <c r="E27" s="84"/>
      <c r="F27" s="84"/>
      <c r="G27" s="84"/>
      <c r="K27" s="159" t="s">
        <v>193</v>
      </c>
      <c r="L27" s="159" t="s">
        <v>193</v>
      </c>
      <c r="M27" s="159" t="s">
        <v>193</v>
      </c>
      <c r="N27" s="159"/>
      <c r="S27" s="85" t="s">
        <v>193</v>
      </c>
      <c r="T27" s="85" t="s">
        <v>193</v>
      </c>
      <c r="U27" s="85" t="s">
        <v>193</v>
      </c>
      <c r="V27" s="85"/>
      <c r="W27" s="85"/>
      <c r="AA27" s="85" t="s">
        <v>193</v>
      </c>
      <c r="AB27" s="85" t="s">
        <v>193</v>
      </c>
      <c r="AC27" s="85" t="s">
        <v>193</v>
      </c>
      <c r="AD27" s="85"/>
      <c r="AE27" s="85"/>
    </row>
    <row r="28" spans="1:32">
      <c r="B28" s="84"/>
      <c r="C28" s="84"/>
      <c r="D28" s="84"/>
      <c r="E28" s="84"/>
      <c r="F28" s="84"/>
      <c r="G28" s="84"/>
      <c r="K28" s="159" t="s">
        <v>193</v>
      </c>
      <c r="L28" s="159" t="s">
        <v>193</v>
      </c>
      <c r="M28" s="159" t="s">
        <v>193</v>
      </c>
      <c r="N28" s="159"/>
      <c r="S28" s="85" t="s">
        <v>193</v>
      </c>
      <c r="T28" s="85" t="s">
        <v>193</v>
      </c>
      <c r="U28" s="85" t="s">
        <v>193</v>
      </c>
      <c r="V28" s="85"/>
      <c r="W28" s="85"/>
      <c r="AA28" s="85" t="s">
        <v>193</v>
      </c>
      <c r="AB28" s="85" t="s">
        <v>193</v>
      </c>
      <c r="AC28" s="85" t="s">
        <v>193</v>
      </c>
      <c r="AD28" s="85"/>
      <c r="AE28" s="85"/>
    </row>
    <row r="29" spans="1:32">
      <c r="B29" s="84"/>
      <c r="C29" s="84"/>
      <c r="D29" s="84"/>
      <c r="E29" s="84"/>
      <c r="F29" s="84"/>
      <c r="G29" s="84"/>
      <c r="K29" s="159" t="s">
        <v>193</v>
      </c>
      <c r="L29" s="159" t="s">
        <v>193</v>
      </c>
      <c r="M29" s="159" t="s">
        <v>193</v>
      </c>
      <c r="N29" s="159"/>
      <c r="S29" s="85" t="s">
        <v>193</v>
      </c>
      <c r="T29" s="85" t="s">
        <v>193</v>
      </c>
      <c r="U29" s="85" t="s">
        <v>193</v>
      </c>
      <c r="V29" s="85"/>
      <c r="W29" s="85"/>
      <c r="AA29" s="85" t="s">
        <v>193</v>
      </c>
      <c r="AB29" s="85" t="s">
        <v>193</v>
      </c>
      <c r="AC29" s="85" t="s">
        <v>193</v>
      </c>
      <c r="AD29" s="85"/>
      <c r="AE29" s="85"/>
    </row>
    <row r="30" spans="1:32">
      <c r="B30" s="84"/>
      <c r="C30" s="84"/>
      <c r="D30" s="84"/>
      <c r="E30" s="84"/>
      <c r="F30" s="84"/>
      <c r="G30" s="84"/>
      <c r="K30" s="159" t="s">
        <v>193</v>
      </c>
      <c r="L30" s="159" t="s">
        <v>193</v>
      </c>
      <c r="M30" s="159" t="s">
        <v>193</v>
      </c>
      <c r="N30" s="159"/>
      <c r="S30" s="85" t="s">
        <v>193</v>
      </c>
      <c r="T30" s="85" t="s">
        <v>193</v>
      </c>
      <c r="U30" s="85" t="s">
        <v>193</v>
      </c>
      <c r="V30" s="85"/>
      <c r="W30" s="85"/>
      <c r="AA30" s="85" t="s">
        <v>193</v>
      </c>
      <c r="AB30" s="85" t="s">
        <v>193</v>
      </c>
      <c r="AC30" s="85" t="s">
        <v>193</v>
      </c>
      <c r="AD30" s="85"/>
      <c r="AE30" s="85"/>
    </row>
    <row r="32" spans="1:32">
      <c r="A32"/>
      <c r="B32"/>
      <c r="C32"/>
      <c r="D32"/>
      <c r="E32"/>
      <c r="F32"/>
      <c r="H32" s="63" t="s">
        <v>155</v>
      </c>
      <c r="I32" s="177"/>
      <c r="J32"/>
      <c r="K32"/>
      <c r="L32"/>
      <c r="M32"/>
      <c r="N32"/>
      <c r="O32"/>
      <c r="P32" s="63" t="s">
        <v>155</v>
      </c>
      <c r="Q32" s="177"/>
      <c r="R32"/>
      <c r="S32"/>
      <c r="T32"/>
      <c r="U32"/>
      <c r="V32"/>
      <c r="W32"/>
      <c r="X32" s="63" t="s">
        <v>155</v>
      </c>
      <c r="Z32"/>
      <c r="AA32"/>
      <c r="AB32"/>
      <c r="AC32"/>
      <c r="AD32"/>
      <c r="AE32"/>
      <c r="AF32" s="63" t="s">
        <v>155</v>
      </c>
    </row>
    <row r="33" spans="1:32">
      <c r="A33" s="76" t="s">
        <v>156</v>
      </c>
      <c r="B33" s="79">
        <f>AVERAGE(B3:B30)</f>
        <v>0.67399999999999993</v>
      </c>
      <c r="C33" s="79">
        <f>AVERAGE(C3:C30)</f>
        <v>0.872857142857143</v>
      </c>
      <c r="D33" s="79" t="e">
        <f t="shared" ref="D33:F33" si="0">AVERAGE(D3:D30)</f>
        <v>#DIV/0!</v>
      </c>
      <c r="E33" s="79">
        <f t="shared" si="0"/>
        <v>0.55000000000000004</v>
      </c>
      <c r="F33" s="79" t="e">
        <f t="shared" si="0"/>
        <v>#DIV/0!</v>
      </c>
      <c r="G33" s="79" t="e">
        <f>AVERAGE(H3:H30)</f>
        <v>#DIV/0!</v>
      </c>
      <c r="H33" s="65">
        <f>AVERAGE(B3:G31)</f>
        <v>0.76105263157894731</v>
      </c>
      <c r="I33" s="178"/>
      <c r="J33" s="76" t="s">
        <v>156</v>
      </c>
      <c r="K33" s="79">
        <f>AVERAGE(K3:K30)</f>
        <v>0.92714285714285716</v>
      </c>
      <c r="L33" s="79">
        <f>AVERAGE(L3:L30)</f>
        <v>0.82705882352941185</v>
      </c>
      <c r="M33" s="79">
        <f t="shared" ref="M33:O33" si="1">AVERAGE(M3:M30)</f>
        <v>0.46846153846153843</v>
      </c>
      <c r="N33" s="79">
        <f t="shared" si="1"/>
        <v>0.90124999999999988</v>
      </c>
      <c r="O33" s="79" t="e">
        <f t="shared" si="1"/>
        <v>#DIV/0!</v>
      </c>
      <c r="P33" s="65">
        <f>AVERAGE(K3:O31)</f>
        <v>0.75222222222222213</v>
      </c>
      <c r="Q33" s="178"/>
      <c r="R33" s="76" t="s">
        <v>156</v>
      </c>
      <c r="S33" s="79">
        <f>AVERAGE(S3:S30)</f>
        <v>0.78749999999999998</v>
      </c>
      <c r="T33" s="79">
        <f>AVERAGE(T3:T30)</f>
        <v>0.82705882352941185</v>
      </c>
      <c r="U33" s="79">
        <f t="shared" ref="U33:W33" si="2">AVERAGE(U3:U30)</f>
        <v>0.96571428571428564</v>
      </c>
      <c r="V33" s="79">
        <f t="shared" si="2"/>
        <v>0.61666666666666659</v>
      </c>
      <c r="W33" s="79">
        <f t="shared" si="2"/>
        <v>0.90124999999999988</v>
      </c>
      <c r="X33" s="65">
        <f>AVERAGE(S3:W31)</f>
        <v>0.80279411764705877</v>
      </c>
      <c r="Z33" s="76" t="s">
        <v>156</v>
      </c>
      <c r="AA33" s="79" t="e">
        <f>AVERAGE(AA3:AA30)</f>
        <v>#DIV/0!</v>
      </c>
      <c r="AB33" s="79">
        <f>AVERAGE(AB3:AB30)</f>
        <v>0.83166666666666667</v>
      </c>
      <c r="AC33" s="79" t="e">
        <f t="shared" ref="AC33:AE33" si="3">AVERAGE(AC3:AC30)</f>
        <v>#DIV/0!</v>
      </c>
      <c r="AD33" s="79" t="e">
        <f t="shared" si="3"/>
        <v>#DIV/0!</v>
      </c>
      <c r="AE33" s="79" t="e">
        <f t="shared" si="3"/>
        <v>#DIV/0!</v>
      </c>
      <c r="AF33" s="65">
        <f>AVERAGE(AA3:AE31)</f>
        <v>0.83166666666666667</v>
      </c>
    </row>
    <row r="34" spans="1:32">
      <c r="A34" s="76" t="s">
        <v>157</v>
      </c>
      <c r="B34" s="79">
        <f t="shared" ref="B34:F34" si="4">AVERAGEIF(B3:B30,"&lt;&gt;0")</f>
        <v>0.74888888888888883</v>
      </c>
      <c r="C34" s="79">
        <f t="shared" si="4"/>
        <v>0.91650000000000009</v>
      </c>
      <c r="D34" s="79" t="e">
        <f t="shared" si="4"/>
        <v>#DIV/0!</v>
      </c>
      <c r="E34" s="79">
        <f t="shared" si="4"/>
        <v>0.96250000000000002</v>
      </c>
      <c r="F34" s="79" t="e">
        <f t="shared" si="4"/>
        <v>#DIV/0!</v>
      </c>
      <c r="G34" s="79" t="e">
        <f>AVERAGEIF(H3:H30,"&lt;&gt;0")</f>
        <v>#DIV/0!</v>
      </c>
      <c r="H34" s="65">
        <f>AVERAGEIF(B3:G31,"&lt;&gt;0")</f>
        <v>0.87636363636363634</v>
      </c>
      <c r="I34" s="178"/>
      <c r="J34" s="76" t="s">
        <v>157</v>
      </c>
      <c r="K34" s="79">
        <f t="shared" ref="K34:O34" si="5">AVERAGEIF(K3:K30,"&lt;&gt;0")</f>
        <v>0.92714285714285716</v>
      </c>
      <c r="L34" s="79">
        <f t="shared" si="5"/>
        <v>0.87875000000000003</v>
      </c>
      <c r="M34" s="79">
        <f t="shared" si="5"/>
        <v>0.87</v>
      </c>
      <c r="N34" s="79">
        <f t="shared" si="5"/>
        <v>0.90124999999999988</v>
      </c>
      <c r="O34" s="79" t="e">
        <f t="shared" si="5"/>
        <v>#DIV/0!</v>
      </c>
      <c r="P34" s="65">
        <f>AVERAGEIF(K3:O31,"&lt;&gt;0")</f>
        <v>0.89078947368421035</v>
      </c>
      <c r="Q34" s="178"/>
      <c r="R34" s="76" t="s">
        <v>157</v>
      </c>
      <c r="S34" s="79">
        <f t="shared" ref="S34:W34" si="6">AVERAGEIF(S3:S30,"&lt;&gt;0")</f>
        <v>0.91875000000000007</v>
      </c>
      <c r="T34" s="79">
        <f t="shared" si="6"/>
        <v>0.87875000000000003</v>
      </c>
      <c r="U34" s="79">
        <f t="shared" si="6"/>
        <v>0.96571428571428564</v>
      </c>
      <c r="V34" s="79">
        <f t="shared" si="6"/>
        <v>0.82222222222222219</v>
      </c>
      <c r="W34" s="79">
        <f t="shared" si="6"/>
        <v>0.90124999999999988</v>
      </c>
      <c r="X34" s="65">
        <f>AVERAGEIF(S3:W31,"&lt;&gt;0")</f>
        <v>0.89005434782608683</v>
      </c>
      <c r="Z34" s="76" t="s">
        <v>157</v>
      </c>
      <c r="AA34" s="79" t="e">
        <f t="shared" ref="AA34:AE34" si="7">AVERAGEIF(AA3:AA30,"&lt;&gt;0")</f>
        <v>#DIV/0!</v>
      </c>
      <c r="AB34" s="79">
        <f t="shared" si="7"/>
        <v>0.83166666666666667</v>
      </c>
      <c r="AC34" s="79" t="e">
        <f t="shared" si="7"/>
        <v>#DIV/0!</v>
      </c>
      <c r="AD34" s="79" t="e">
        <f t="shared" si="7"/>
        <v>#DIV/0!</v>
      </c>
      <c r="AE34" s="79" t="e">
        <f t="shared" si="7"/>
        <v>#DIV/0!</v>
      </c>
      <c r="AF34" s="65">
        <f>AVERAGEIF(AA3:AE31,"&lt;&gt;0")</f>
        <v>0.83166666666666667</v>
      </c>
    </row>
    <row r="35" spans="1:32">
      <c r="A35" s="80" t="s">
        <v>158</v>
      </c>
      <c r="B35" s="76">
        <f>COUNTIF(B3:B30,"&gt;.7")</f>
        <v>8</v>
      </c>
      <c r="C35" s="76">
        <f t="shared" ref="C35:F35" si="8">COUNTIF(C3:C30,"&gt;.7")</f>
        <v>19</v>
      </c>
      <c r="D35" s="76">
        <f t="shared" si="8"/>
        <v>0</v>
      </c>
      <c r="E35" s="76">
        <f t="shared" si="8"/>
        <v>4</v>
      </c>
      <c r="F35" s="76">
        <f t="shared" si="8"/>
        <v>0</v>
      </c>
      <c r="G35" s="76">
        <f>COUNTIF(H3:H30,"&gt;.7")</f>
        <v>0</v>
      </c>
      <c r="H35" s="48">
        <f>SUM(B35:G35)</f>
        <v>31</v>
      </c>
      <c r="I35" s="176"/>
      <c r="J35" s="80" t="s">
        <v>158</v>
      </c>
      <c r="K35" s="76">
        <f>COUNTIF(K3:K30,"&gt;.7")</f>
        <v>7</v>
      </c>
      <c r="L35" s="76">
        <f t="shared" ref="L35:O35" si="9">COUNTIF(L3:L30,"&gt;.7")</f>
        <v>16</v>
      </c>
      <c r="M35" s="76">
        <f t="shared" si="9"/>
        <v>7</v>
      </c>
      <c r="N35" s="76">
        <f t="shared" si="9"/>
        <v>8</v>
      </c>
      <c r="O35" s="76">
        <f t="shared" si="9"/>
        <v>0</v>
      </c>
      <c r="P35" s="48">
        <f>SUM(K35:O35)</f>
        <v>38</v>
      </c>
      <c r="Q35" s="176"/>
      <c r="R35" s="80" t="s">
        <v>158</v>
      </c>
      <c r="S35" s="76">
        <f>COUNTIF(S3:S30,"&gt;.7")</f>
        <v>6</v>
      </c>
      <c r="T35" s="76">
        <f t="shared" ref="T35:W35" si="10">COUNTIF(T3:T30,"&gt;.7")</f>
        <v>16</v>
      </c>
      <c r="U35" s="76">
        <f t="shared" si="10"/>
        <v>7</v>
      </c>
      <c r="V35" s="76">
        <f t="shared" si="10"/>
        <v>7</v>
      </c>
      <c r="W35" s="76">
        <f t="shared" si="10"/>
        <v>8</v>
      </c>
      <c r="X35" s="48">
        <f>SUM(S35:W35)</f>
        <v>44</v>
      </c>
      <c r="Z35" s="80" t="s">
        <v>158</v>
      </c>
      <c r="AA35" s="76">
        <f>COUNTIF(AA3:AA30,"&gt;.7")</f>
        <v>0</v>
      </c>
      <c r="AB35" s="76">
        <f t="shared" ref="AB35:AE35" si="11">COUNTIF(AB3:AB30,"&gt;.7")</f>
        <v>11</v>
      </c>
      <c r="AC35" s="76">
        <f t="shared" si="11"/>
        <v>0</v>
      </c>
      <c r="AD35" s="76">
        <f t="shared" si="11"/>
        <v>0</v>
      </c>
      <c r="AE35" s="76">
        <f t="shared" si="11"/>
        <v>0</v>
      </c>
      <c r="AF35" s="48">
        <f>SUM(AA35:AE35)</f>
        <v>11</v>
      </c>
    </row>
    <row r="36" spans="1:32">
      <c r="A36" s="80" t="s">
        <v>159</v>
      </c>
      <c r="B36" s="81">
        <f>COUNT(B3:B30)</f>
        <v>10</v>
      </c>
      <c r="C36" s="81">
        <f t="shared" ref="C36:F36" si="12">COUNT(C3:C30)</f>
        <v>21</v>
      </c>
      <c r="D36" s="81">
        <f t="shared" si="12"/>
        <v>0</v>
      </c>
      <c r="E36" s="81">
        <f t="shared" si="12"/>
        <v>7</v>
      </c>
      <c r="F36" s="81">
        <f t="shared" si="12"/>
        <v>0</v>
      </c>
      <c r="G36" s="81">
        <f>COUNT(H3:H30)</f>
        <v>0</v>
      </c>
      <c r="H36" s="68">
        <f>SUM(B36:G36)</f>
        <v>38</v>
      </c>
      <c r="I36" s="179"/>
      <c r="J36" s="80" t="s">
        <v>159</v>
      </c>
      <c r="K36" s="81">
        <f>COUNT(K3:K30)</f>
        <v>7</v>
      </c>
      <c r="L36" s="81">
        <f t="shared" ref="L36:O36" si="13">COUNT(L3:L30)</f>
        <v>17</v>
      </c>
      <c r="M36" s="81">
        <f t="shared" si="13"/>
        <v>13</v>
      </c>
      <c r="N36" s="81">
        <f t="shared" si="13"/>
        <v>8</v>
      </c>
      <c r="O36" s="81">
        <f t="shared" si="13"/>
        <v>0</v>
      </c>
      <c r="P36" s="68">
        <f>SUM(K36:O36)</f>
        <v>45</v>
      </c>
      <c r="Q36" s="179"/>
      <c r="R36" s="80" t="s">
        <v>159</v>
      </c>
      <c r="S36" s="81">
        <f>COUNT(S3:S30)</f>
        <v>7</v>
      </c>
      <c r="T36" s="81">
        <f t="shared" ref="T36:W36" si="14">COUNT(T3:T30)</f>
        <v>17</v>
      </c>
      <c r="U36" s="81">
        <f t="shared" si="14"/>
        <v>7</v>
      </c>
      <c r="V36" s="81">
        <f t="shared" si="14"/>
        <v>12</v>
      </c>
      <c r="W36" s="81">
        <f t="shared" si="14"/>
        <v>8</v>
      </c>
      <c r="X36" s="68">
        <f>SUM(S36:W36)</f>
        <v>51</v>
      </c>
      <c r="Z36" s="80" t="s">
        <v>159</v>
      </c>
      <c r="AA36" s="81">
        <f>COUNT(AA3:AA30)</f>
        <v>0</v>
      </c>
      <c r="AB36" s="81">
        <f t="shared" ref="AB36:AE36" si="15">COUNT(AB3:AB30)</f>
        <v>12</v>
      </c>
      <c r="AC36" s="81">
        <f t="shared" si="15"/>
        <v>0</v>
      </c>
      <c r="AD36" s="81">
        <f t="shared" si="15"/>
        <v>0</v>
      </c>
      <c r="AE36" s="81">
        <f t="shared" si="15"/>
        <v>0</v>
      </c>
      <c r="AF36" s="68">
        <f>SUM(AA36:AE36)</f>
        <v>12</v>
      </c>
    </row>
    <row r="37" spans="1:32">
      <c r="A37" s="80" t="s">
        <v>160</v>
      </c>
      <c r="B37" s="82">
        <f>B35/B36</f>
        <v>0.8</v>
      </c>
      <c r="C37" s="82">
        <f t="shared" ref="C37:H37" si="16">C35/C36</f>
        <v>0.90476190476190477</v>
      </c>
      <c r="D37" s="82" t="e">
        <f t="shared" si="16"/>
        <v>#DIV/0!</v>
      </c>
      <c r="E37" s="82">
        <f t="shared" si="16"/>
        <v>0.5714285714285714</v>
      </c>
      <c r="F37" s="82" t="e">
        <f t="shared" si="16"/>
        <v>#DIV/0!</v>
      </c>
      <c r="G37" s="82" t="e">
        <f t="shared" si="16"/>
        <v>#DIV/0!</v>
      </c>
      <c r="H37" s="70">
        <f t="shared" si="16"/>
        <v>0.81578947368421051</v>
      </c>
      <c r="I37" s="180"/>
      <c r="J37" s="80" t="s">
        <v>160</v>
      </c>
      <c r="K37" s="82">
        <f>K35/K36</f>
        <v>1</v>
      </c>
      <c r="L37" s="82">
        <f t="shared" ref="L37:P37" si="17">L35/L36</f>
        <v>0.94117647058823528</v>
      </c>
      <c r="M37" s="82">
        <f t="shared" si="17"/>
        <v>0.53846153846153844</v>
      </c>
      <c r="N37" s="82">
        <f t="shared" si="17"/>
        <v>1</v>
      </c>
      <c r="O37" s="82" t="e">
        <f t="shared" si="17"/>
        <v>#DIV/0!</v>
      </c>
      <c r="P37" s="70">
        <f t="shared" si="17"/>
        <v>0.84444444444444444</v>
      </c>
      <c r="Q37" s="180"/>
      <c r="R37" s="80" t="s">
        <v>160</v>
      </c>
      <c r="S37" s="82">
        <f>S35/S36</f>
        <v>0.8571428571428571</v>
      </c>
      <c r="T37" s="82">
        <f t="shared" ref="T37:X37" si="18">T35/T36</f>
        <v>0.94117647058823528</v>
      </c>
      <c r="U37" s="82">
        <f t="shared" si="18"/>
        <v>1</v>
      </c>
      <c r="V37" s="82">
        <f t="shared" si="18"/>
        <v>0.58333333333333337</v>
      </c>
      <c r="W37" s="82">
        <f t="shared" si="18"/>
        <v>1</v>
      </c>
      <c r="X37" s="70">
        <f t="shared" si="18"/>
        <v>0.86274509803921573</v>
      </c>
      <c r="Z37" s="80" t="s">
        <v>160</v>
      </c>
      <c r="AA37" s="82" t="e">
        <f>AA35/AA36</f>
        <v>#DIV/0!</v>
      </c>
      <c r="AB37" s="82">
        <f t="shared" ref="AB37:AF37" si="19">AB35/AB36</f>
        <v>0.91666666666666663</v>
      </c>
      <c r="AC37" s="82" t="e">
        <f t="shared" si="19"/>
        <v>#DIV/0!</v>
      </c>
      <c r="AD37" s="82" t="e">
        <f t="shared" si="19"/>
        <v>#DIV/0!</v>
      </c>
      <c r="AE37" s="82" t="e">
        <f t="shared" si="19"/>
        <v>#DIV/0!</v>
      </c>
      <c r="AF37" s="70">
        <f t="shared" si="19"/>
        <v>0.91666666666666663</v>
      </c>
    </row>
  </sheetData>
  <hyperlinks>
    <hyperlink ref="A4" location="MASTER!A1" display="Return to MASTER" xr:uid="{00000000-0004-0000-1700-000000000000}"/>
    <hyperlink ref="J4" location="MASTER!A1" display="Return to MASTER" xr:uid="{00000000-0004-0000-1700-000001000000}"/>
    <hyperlink ref="R4" location="MASTER!A1" display="Return to MASTER" xr:uid="{D2BFC13D-018B-4F45-B679-CEB1646DA495}"/>
    <hyperlink ref="Z4" location="MASTER!A1" display="Return to MASTER" xr:uid="{CE34EF0E-537E-4F25-97F7-1E7D71CEDD4A}"/>
  </hyperlinks>
  <pageMargins left="0.7" right="0.7" top="0.75" bottom="0.75" header="0.3" footer="0.3"/>
  <pageSetup orientation="portrait" horizontalDpi="0" verticalDpi="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4" tint="0.39997558519241921"/>
  </sheetPr>
  <dimension ref="A1:AI37"/>
  <sheetViews>
    <sheetView topLeftCell="T1" workbookViewId="0">
      <pane ySplit="2" topLeftCell="A3" activePane="bottomLeft" state="frozen"/>
      <selection pane="bottomLeft" activeCell="C2" sqref="B2:C2"/>
    </sheetView>
  </sheetViews>
  <sheetFormatPr defaultColWidth="8.375" defaultRowHeight="15.75"/>
  <cols>
    <col min="1" max="1" width="35.375" style="51" bestFit="1" customWidth="1"/>
    <col min="2" max="3" width="14.625" style="51" customWidth="1"/>
    <col min="4" max="4" width="11" style="51" customWidth="1"/>
    <col min="5" max="6" width="8.375" style="51"/>
    <col min="7" max="7" width="8.375" style="51" customWidth="1"/>
    <col min="8" max="8" width="4.375" style="181" customWidth="1"/>
    <col min="9" max="9" width="31.625" style="51" customWidth="1"/>
    <col min="10" max="10" width="9.5" style="51" bestFit="1" customWidth="1"/>
    <col min="11" max="11" width="10.875" style="51" bestFit="1" customWidth="1"/>
    <col min="12" max="18" width="8.375" style="51"/>
    <col min="19" max="19" width="16" style="51" customWidth="1"/>
    <col min="20" max="20" width="8.375" style="51"/>
    <col min="21" max="21" width="11.375" style="51" customWidth="1"/>
    <col min="22" max="27" width="8.375" style="51"/>
    <col min="28" max="28" width="15.5" style="51" customWidth="1"/>
    <col min="29" max="16384" width="8.375" style="51"/>
  </cols>
  <sheetData>
    <row r="1" spans="1:34">
      <c r="A1" s="47" t="s">
        <v>48</v>
      </c>
      <c r="B1" s="47" t="s">
        <v>293</v>
      </c>
      <c r="C1" s="47" t="s">
        <v>294</v>
      </c>
      <c r="D1" s="47"/>
      <c r="E1" s="47"/>
      <c r="J1" s="47" t="s">
        <v>293</v>
      </c>
      <c r="K1" s="47" t="s">
        <v>294</v>
      </c>
      <c r="T1" s="47"/>
      <c r="U1" s="47" t="s">
        <v>294</v>
      </c>
      <c r="AC1" s="47"/>
      <c r="AD1" s="47" t="s">
        <v>294</v>
      </c>
    </row>
    <row r="2" spans="1:34">
      <c r="A2" s="168" t="s">
        <v>171</v>
      </c>
      <c r="B2" s="59"/>
      <c r="C2" s="59"/>
      <c r="D2" s="59"/>
      <c r="E2" s="59"/>
      <c r="F2" s="59"/>
      <c r="I2" s="168" t="s">
        <v>386</v>
      </c>
      <c r="J2" s="59"/>
      <c r="K2" s="59"/>
      <c r="S2" s="168" t="s">
        <v>449</v>
      </c>
      <c r="T2" s="59"/>
      <c r="U2" s="59"/>
      <c r="AB2" s="168" t="s">
        <v>484</v>
      </c>
      <c r="AC2" s="59"/>
      <c r="AD2" s="59"/>
    </row>
    <row r="3" spans="1:34" s="47" customFormat="1" ht="16.5" thickBot="1">
      <c r="A3" s="188"/>
      <c r="B3" s="116">
        <v>0.98</v>
      </c>
      <c r="C3" s="116">
        <v>0.94</v>
      </c>
      <c r="D3" s="74"/>
      <c r="E3" s="74"/>
      <c r="F3" s="74"/>
      <c r="H3" s="182"/>
      <c r="J3" s="74">
        <v>0.92</v>
      </c>
      <c r="K3" s="74"/>
      <c r="L3" s="74"/>
      <c r="M3" s="74"/>
      <c r="N3" s="74"/>
      <c r="O3" s="74"/>
      <c r="P3" s="74"/>
      <c r="T3" s="74"/>
      <c r="U3" s="74">
        <v>0</v>
      </c>
      <c r="V3" s="74"/>
      <c r="W3" s="74"/>
      <c r="X3" s="74"/>
      <c r="Y3" s="74"/>
      <c r="AC3" s="74"/>
      <c r="AD3" s="116">
        <v>0.85</v>
      </c>
      <c r="AE3" s="74"/>
      <c r="AF3" s="74"/>
      <c r="AG3" s="74"/>
      <c r="AH3" s="74"/>
    </row>
    <row r="4" spans="1:34" ht="17.25" thickTop="1" thickBot="1">
      <c r="A4" s="57" t="s">
        <v>37</v>
      </c>
      <c r="B4" s="116">
        <v>0.85</v>
      </c>
      <c r="C4" s="116">
        <v>0.94</v>
      </c>
      <c r="D4" s="74"/>
      <c r="E4" s="74"/>
      <c r="F4" s="74"/>
      <c r="I4" s="57" t="s">
        <v>37</v>
      </c>
      <c r="J4" s="74">
        <v>0.98</v>
      </c>
      <c r="K4" s="74"/>
      <c r="L4" s="74"/>
      <c r="M4" s="74"/>
      <c r="N4" s="74"/>
      <c r="O4" s="74"/>
      <c r="P4" s="74"/>
      <c r="S4" s="57" t="s">
        <v>37</v>
      </c>
      <c r="T4" s="74"/>
      <c r="U4" s="74">
        <v>0.9375</v>
      </c>
      <c r="V4" s="74"/>
      <c r="W4" s="74"/>
      <c r="X4" s="74"/>
      <c r="Y4" s="74"/>
      <c r="AB4" s="57" t="s">
        <v>37</v>
      </c>
      <c r="AC4" s="74"/>
      <c r="AD4" s="116">
        <v>0.95</v>
      </c>
      <c r="AE4" s="74"/>
      <c r="AF4" s="74"/>
      <c r="AG4" s="74"/>
      <c r="AH4" s="74"/>
    </row>
    <row r="5" spans="1:34" ht="16.5" thickTop="1">
      <c r="B5" s="116">
        <v>0.96</v>
      </c>
      <c r="C5" s="116">
        <v>0.95</v>
      </c>
      <c r="D5" s="74"/>
      <c r="E5" s="74"/>
      <c r="F5" s="74"/>
      <c r="J5" s="74">
        <v>0.97</v>
      </c>
      <c r="K5" s="74"/>
      <c r="L5" s="74"/>
      <c r="M5" s="74"/>
      <c r="N5" s="74"/>
      <c r="O5" s="74"/>
      <c r="P5" s="74"/>
      <c r="T5" s="74"/>
      <c r="U5" s="74">
        <v>0.875</v>
      </c>
      <c r="V5" s="74"/>
      <c r="W5" s="74"/>
      <c r="X5" s="74"/>
      <c r="Y5" s="74"/>
      <c r="AC5" s="74"/>
      <c r="AD5" s="116">
        <v>0</v>
      </c>
      <c r="AE5" s="74"/>
      <c r="AF5" s="74"/>
      <c r="AG5" s="74"/>
      <c r="AH5" s="74"/>
    </row>
    <row r="6" spans="1:34">
      <c r="B6" s="116">
        <v>0.98</v>
      </c>
      <c r="C6" s="116">
        <v>0.98</v>
      </c>
      <c r="D6" s="74"/>
      <c r="E6" s="74"/>
      <c r="F6" s="74"/>
      <c r="J6" s="74">
        <v>0.95</v>
      </c>
      <c r="K6" s="74"/>
      <c r="L6" s="74"/>
      <c r="M6" s="74"/>
      <c r="N6" s="74"/>
      <c r="O6" s="74"/>
      <c r="P6" s="74"/>
      <c r="T6" s="74"/>
      <c r="U6" s="74">
        <v>1</v>
      </c>
      <c r="V6" s="74"/>
      <c r="W6" s="74"/>
      <c r="X6" s="74"/>
      <c r="Y6" s="74"/>
      <c r="AC6" s="74"/>
      <c r="AD6" s="116">
        <v>0.7</v>
      </c>
      <c r="AE6" s="74"/>
      <c r="AF6" s="74"/>
      <c r="AG6" s="74"/>
      <c r="AH6" s="74"/>
    </row>
    <row r="7" spans="1:34">
      <c r="B7" s="116">
        <v>0.97</v>
      </c>
      <c r="C7" s="116">
        <v>0.95</v>
      </c>
      <c r="D7" s="74"/>
      <c r="E7" s="74"/>
      <c r="F7" s="74"/>
      <c r="J7" s="74">
        <v>0.91</v>
      </c>
      <c r="K7" s="74"/>
      <c r="L7" s="74"/>
      <c r="M7" s="74"/>
      <c r="N7" s="74"/>
      <c r="O7" s="74"/>
      <c r="P7" s="74"/>
      <c r="T7" s="74"/>
      <c r="U7" s="74">
        <v>0.9375</v>
      </c>
      <c r="V7" s="74"/>
      <c r="W7" s="74"/>
      <c r="X7" s="74"/>
      <c r="Y7" s="74"/>
      <c r="AC7" s="74"/>
      <c r="AD7" s="116">
        <v>0</v>
      </c>
      <c r="AE7" s="74"/>
      <c r="AF7" s="74"/>
      <c r="AG7" s="74"/>
      <c r="AH7" s="74"/>
    </row>
    <row r="8" spans="1:34">
      <c r="B8" s="116">
        <v>1</v>
      </c>
      <c r="C8" s="116">
        <v>0.92</v>
      </c>
      <c r="D8" s="74"/>
      <c r="E8" s="74"/>
      <c r="F8" s="74"/>
      <c r="J8" s="74">
        <v>0.97</v>
      </c>
      <c r="K8" s="74"/>
      <c r="L8" s="74"/>
      <c r="M8" s="74"/>
      <c r="N8" s="74"/>
      <c r="O8" s="74"/>
      <c r="P8" s="74"/>
      <c r="T8" s="74"/>
      <c r="U8" s="74">
        <v>0</v>
      </c>
      <c r="V8" s="74"/>
      <c r="W8" s="74"/>
      <c r="X8" s="74"/>
      <c r="Y8" s="74"/>
      <c r="AC8" s="74"/>
      <c r="AD8" s="116">
        <v>0.95</v>
      </c>
      <c r="AE8" s="74"/>
      <c r="AF8" s="74"/>
      <c r="AG8" s="74"/>
      <c r="AH8" s="74"/>
    </row>
    <row r="9" spans="1:34">
      <c r="B9" s="116">
        <v>0.97</v>
      </c>
      <c r="C9" s="116">
        <v>0.94</v>
      </c>
      <c r="D9" s="74"/>
      <c r="E9" s="74"/>
      <c r="F9" s="74"/>
      <c r="J9" s="74">
        <v>0.96</v>
      </c>
      <c r="K9" s="74"/>
      <c r="L9" s="74"/>
      <c r="M9" s="74"/>
      <c r="N9" s="74"/>
      <c r="O9" s="74"/>
      <c r="P9" s="74"/>
      <c r="T9" s="74"/>
      <c r="U9" s="74">
        <v>0.875</v>
      </c>
      <c r="V9" s="74"/>
      <c r="W9" s="74"/>
      <c r="X9" s="74"/>
      <c r="Y9" s="74"/>
      <c r="AC9" s="74"/>
      <c r="AD9" s="116">
        <v>0.97499999999999998</v>
      </c>
      <c r="AE9" s="74"/>
      <c r="AF9" s="74"/>
      <c r="AG9" s="74"/>
      <c r="AH9" s="74"/>
    </row>
    <row r="10" spans="1:34">
      <c r="B10" s="116">
        <v>0.97</v>
      </c>
      <c r="C10" s="116">
        <v>0.97</v>
      </c>
      <c r="D10" s="74"/>
      <c r="E10" s="74"/>
      <c r="F10" s="74"/>
      <c r="J10" s="74">
        <v>0.94</v>
      </c>
      <c r="K10" s="74"/>
      <c r="L10" s="74"/>
      <c r="M10" s="74"/>
      <c r="N10" s="74"/>
      <c r="O10" s="74"/>
      <c r="P10" s="74"/>
      <c r="T10" s="74"/>
      <c r="U10" s="74">
        <v>0.875</v>
      </c>
      <c r="V10" s="74"/>
      <c r="W10" s="74"/>
      <c r="X10" s="74"/>
      <c r="Y10" s="74"/>
      <c r="AC10" s="74"/>
      <c r="AD10" s="116">
        <v>0</v>
      </c>
      <c r="AE10" s="74"/>
      <c r="AF10" s="74"/>
      <c r="AG10" s="74"/>
      <c r="AH10" s="74"/>
    </row>
    <row r="11" spans="1:34">
      <c r="B11" s="74"/>
      <c r="C11" s="116">
        <v>0</v>
      </c>
      <c r="D11" s="74"/>
      <c r="E11" s="74"/>
      <c r="F11" s="74"/>
      <c r="J11" s="74">
        <v>0</v>
      </c>
      <c r="K11" s="74"/>
      <c r="L11" s="74"/>
      <c r="M11" s="74"/>
      <c r="N11" s="74"/>
      <c r="O11" s="74"/>
      <c r="P11" s="74"/>
      <c r="T11" s="74"/>
      <c r="U11" s="74">
        <v>0.9375</v>
      </c>
      <c r="V11" s="74"/>
      <c r="W11" s="74"/>
      <c r="X11" s="74"/>
      <c r="Y11" s="74"/>
      <c r="AC11" s="74"/>
      <c r="AD11" s="116">
        <v>0.7</v>
      </c>
      <c r="AE11" s="74"/>
      <c r="AF11" s="74"/>
      <c r="AG11" s="74"/>
      <c r="AH11" s="74"/>
    </row>
    <row r="12" spans="1:34">
      <c r="B12" s="74"/>
      <c r="C12" s="116">
        <v>0.93</v>
      </c>
      <c r="D12" s="74"/>
      <c r="E12" s="74"/>
      <c r="F12" s="74"/>
      <c r="J12" s="74">
        <v>0.93</v>
      </c>
      <c r="K12" s="74"/>
      <c r="L12" s="74"/>
      <c r="M12" s="74"/>
      <c r="N12" s="74"/>
      <c r="O12" s="74"/>
      <c r="P12" s="74"/>
      <c r="T12" s="74"/>
      <c r="U12" s="74">
        <v>1</v>
      </c>
      <c r="V12" s="74"/>
      <c r="W12" s="74"/>
      <c r="X12" s="74"/>
      <c r="Y12" s="74"/>
      <c r="AC12" s="74"/>
      <c r="AD12" s="116">
        <v>1</v>
      </c>
      <c r="AE12" s="74"/>
      <c r="AF12" s="74"/>
      <c r="AG12" s="74"/>
      <c r="AH12" s="74"/>
    </row>
    <row r="13" spans="1:34">
      <c r="B13" s="74"/>
      <c r="C13" s="116">
        <v>0.97499999999999998</v>
      </c>
      <c r="D13" s="74"/>
      <c r="E13" s="74"/>
      <c r="F13" s="74"/>
      <c r="J13" s="74">
        <v>0.96</v>
      </c>
      <c r="K13" s="74"/>
      <c r="L13" s="74"/>
      <c r="M13" s="74"/>
      <c r="N13" s="74"/>
      <c r="O13" s="74"/>
      <c r="P13" s="74"/>
      <c r="T13" s="74"/>
      <c r="U13" s="74">
        <v>0.875</v>
      </c>
      <c r="V13" s="74"/>
      <c r="W13" s="74"/>
      <c r="X13" s="74"/>
      <c r="Y13" s="74"/>
      <c r="AC13" s="74"/>
      <c r="AD13" s="116">
        <v>0.97499999999999998</v>
      </c>
      <c r="AE13" s="74"/>
      <c r="AF13" s="74"/>
      <c r="AG13" s="74"/>
      <c r="AH13" s="74"/>
    </row>
    <row r="14" spans="1:34">
      <c r="B14" s="74"/>
      <c r="C14" s="116">
        <v>0</v>
      </c>
      <c r="D14" s="74"/>
      <c r="E14" s="74"/>
      <c r="F14" s="74"/>
      <c r="J14" s="74"/>
      <c r="K14" s="74"/>
      <c r="L14" s="74"/>
      <c r="M14" s="74"/>
      <c r="N14" s="74"/>
      <c r="O14" s="74"/>
      <c r="P14" s="74"/>
      <c r="T14" s="74"/>
      <c r="U14" s="74">
        <v>0.875</v>
      </c>
      <c r="V14" s="74"/>
      <c r="W14" s="74"/>
      <c r="X14" s="74"/>
      <c r="Y14" s="74"/>
      <c r="AC14" s="74"/>
      <c r="AD14" s="74"/>
      <c r="AE14" s="74"/>
      <c r="AF14" s="74"/>
      <c r="AG14" s="74"/>
      <c r="AH14" s="74"/>
    </row>
    <row r="15" spans="1:34">
      <c r="B15" s="74"/>
      <c r="C15" s="116">
        <v>0.93</v>
      </c>
      <c r="D15" s="74"/>
      <c r="E15" s="74"/>
      <c r="F15" s="74"/>
      <c r="J15" s="74"/>
      <c r="K15" s="74"/>
      <c r="L15" s="74"/>
      <c r="M15" s="74"/>
      <c r="N15" s="74"/>
      <c r="O15" s="74"/>
      <c r="P15" s="74"/>
      <c r="T15" s="74"/>
      <c r="U15" s="74">
        <v>0.9375</v>
      </c>
      <c r="V15" s="74"/>
      <c r="W15" s="74"/>
      <c r="X15" s="74"/>
      <c r="Y15" s="74"/>
      <c r="AC15" s="74"/>
      <c r="AD15" s="74"/>
      <c r="AE15" s="74"/>
      <c r="AF15" s="74"/>
      <c r="AG15" s="74"/>
      <c r="AH15" s="74"/>
    </row>
    <row r="16" spans="1:34">
      <c r="B16" s="74"/>
      <c r="C16" s="116">
        <v>0.97499999999999998</v>
      </c>
      <c r="D16" s="74"/>
      <c r="E16" s="74"/>
      <c r="F16" s="74"/>
      <c r="J16" s="74"/>
      <c r="K16" s="74"/>
      <c r="L16" s="74"/>
      <c r="M16" s="74"/>
      <c r="N16" s="74"/>
      <c r="O16" s="74"/>
      <c r="P16" s="74"/>
      <c r="T16" s="74"/>
      <c r="U16" s="74">
        <v>0.8125</v>
      </c>
      <c r="V16" s="74"/>
      <c r="W16" s="74"/>
      <c r="X16" s="74"/>
      <c r="Y16" s="74"/>
      <c r="AC16" s="74"/>
      <c r="AD16" s="74"/>
      <c r="AE16" s="74"/>
      <c r="AF16" s="74"/>
      <c r="AG16" s="74"/>
      <c r="AH16" s="74"/>
    </row>
    <row r="17" spans="1:35">
      <c r="B17" s="74"/>
      <c r="C17" s="116">
        <v>0.97</v>
      </c>
      <c r="D17" s="74"/>
      <c r="E17" s="74"/>
      <c r="F17" s="74"/>
      <c r="J17" s="74"/>
      <c r="K17" s="74"/>
      <c r="L17" s="74"/>
      <c r="M17" s="74"/>
      <c r="N17" s="74"/>
      <c r="O17" s="74"/>
      <c r="P17" s="74"/>
      <c r="T17" s="74"/>
      <c r="U17" s="74">
        <v>0.8125</v>
      </c>
      <c r="V17" s="74"/>
      <c r="W17" s="74"/>
      <c r="X17" s="74"/>
      <c r="Y17" s="74"/>
      <c r="AC17" s="74"/>
      <c r="AD17" s="74"/>
      <c r="AE17" s="74"/>
      <c r="AF17" s="74"/>
      <c r="AG17" s="74"/>
      <c r="AH17" s="74"/>
    </row>
    <row r="18" spans="1:35">
      <c r="B18" s="74"/>
      <c r="C18" s="116">
        <v>0.94</v>
      </c>
      <c r="D18" s="74"/>
      <c r="E18" s="74"/>
      <c r="F18" s="74"/>
      <c r="J18" s="74"/>
      <c r="K18" s="74"/>
      <c r="L18" s="74"/>
      <c r="M18" s="74"/>
      <c r="N18" s="74"/>
      <c r="O18" s="74"/>
      <c r="P18" s="74"/>
      <c r="T18" s="74"/>
      <c r="U18" s="74">
        <v>0</v>
      </c>
      <c r="V18" s="74"/>
      <c r="W18" s="74"/>
      <c r="X18" s="74"/>
      <c r="Y18" s="74"/>
      <c r="AC18" s="74"/>
      <c r="AD18" s="74"/>
      <c r="AE18" s="74"/>
      <c r="AF18" s="74"/>
      <c r="AG18" s="74"/>
      <c r="AH18" s="74"/>
    </row>
    <row r="19" spans="1:35">
      <c r="B19" s="74"/>
      <c r="C19" s="116">
        <v>1</v>
      </c>
      <c r="D19" s="74"/>
      <c r="E19" s="74"/>
      <c r="F19" s="74"/>
      <c r="J19" s="74"/>
      <c r="K19" s="74"/>
      <c r="L19" s="74"/>
      <c r="M19" s="74"/>
      <c r="N19" s="74"/>
      <c r="O19" s="74"/>
      <c r="P19" s="74"/>
      <c r="T19" s="74"/>
      <c r="U19" s="74">
        <v>0.875</v>
      </c>
      <c r="V19" s="74"/>
      <c r="W19" s="74"/>
      <c r="X19" s="74"/>
      <c r="Y19" s="74"/>
      <c r="AC19" s="74"/>
      <c r="AD19" s="74"/>
      <c r="AE19" s="74"/>
      <c r="AF19" s="74"/>
      <c r="AG19" s="74"/>
      <c r="AH19" s="74"/>
    </row>
    <row r="20" spans="1:35">
      <c r="B20" s="74"/>
      <c r="C20" s="116">
        <v>0.96</v>
      </c>
      <c r="D20" s="74"/>
      <c r="E20" s="74"/>
      <c r="F20" s="74"/>
      <c r="J20" s="74"/>
      <c r="K20" s="74"/>
      <c r="L20" s="74"/>
      <c r="M20" s="74"/>
      <c r="N20" s="74"/>
      <c r="O20" s="74"/>
      <c r="P20" s="74"/>
      <c r="T20" s="74"/>
      <c r="U20" s="74">
        <v>0.875</v>
      </c>
      <c r="V20" s="74"/>
      <c r="W20" s="74"/>
      <c r="X20" s="74"/>
      <c r="Y20" s="74"/>
      <c r="AC20" s="74"/>
      <c r="AD20" s="74"/>
      <c r="AE20" s="74"/>
      <c r="AF20" s="74"/>
      <c r="AG20" s="74"/>
      <c r="AH20" s="74"/>
    </row>
    <row r="21" spans="1:35">
      <c r="B21" s="74"/>
      <c r="C21" s="116">
        <v>0.97</v>
      </c>
      <c r="D21" s="74"/>
      <c r="E21" s="74"/>
      <c r="F21" s="74"/>
      <c r="J21" s="74"/>
      <c r="K21" s="74"/>
      <c r="L21" s="74"/>
      <c r="M21" s="74"/>
      <c r="N21" s="74"/>
      <c r="O21" s="74"/>
      <c r="P21" s="74"/>
      <c r="T21" s="74"/>
      <c r="U21" s="74">
        <v>1</v>
      </c>
      <c r="V21" s="74"/>
      <c r="W21" s="74"/>
      <c r="X21" s="74"/>
      <c r="Y21" s="74"/>
      <c r="AC21" s="74"/>
      <c r="AD21" s="74"/>
      <c r="AE21" s="74"/>
      <c r="AF21" s="74"/>
      <c r="AG21" s="74"/>
      <c r="AH21" s="74"/>
    </row>
    <row r="22" spans="1:35">
      <c r="B22" s="74"/>
      <c r="C22" s="116">
        <v>0.98</v>
      </c>
      <c r="D22" s="74"/>
      <c r="E22" s="74"/>
      <c r="F22" s="74"/>
      <c r="J22" s="74"/>
      <c r="K22" s="74"/>
      <c r="L22" s="74"/>
      <c r="M22" s="74"/>
      <c r="N22" s="74"/>
      <c r="O22" s="74"/>
      <c r="P22" s="74"/>
      <c r="T22" s="74"/>
      <c r="U22" s="74">
        <v>1</v>
      </c>
      <c r="V22" s="74"/>
      <c r="W22" s="74"/>
      <c r="X22" s="74"/>
      <c r="Y22" s="74"/>
      <c r="AC22" s="74"/>
      <c r="AD22" s="74"/>
      <c r="AE22" s="74"/>
      <c r="AF22" s="74"/>
      <c r="AG22" s="74"/>
      <c r="AH22" s="74"/>
    </row>
    <row r="23" spans="1:35">
      <c r="B23" s="74"/>
      <c r="C23" s="116">
        <v>0.96</v>
      </c>
      <c r="D23" s="74"/>
      <c r="E23" s="74"/>
      <c r="F23" s="74"/>
      <c r="J23" s="74"/>
      <c r="K23" s="74"/>
      <c r="L23" s="74"/>
      <c r="M23" s="74"/>
      <c r="N23" s="74"/>
      <c r="O23" s="74"/>
      <c r="P23" s="74"/>
      <c r="T23" s="74"/>
      <c r="U23" s="74"/>
      <c r="V23" s="74"/>
      <c r="W23" s="74"/>
      <c r="X23" s="74"/>
      <c r="Y23" s="74"/>
      <c r="AC23" s="74"/>
      <c r="AD23" s="74"/>
      <c r="AE23" s="74"/>
      <c r="AF23" s="74"/>
      <c r="AG23" s="74"/>
      <c r="AH23" s="74"/>
    </row>
    <row r="24" spans="1:35">
      <c r="B24" s="74"/>
      <c r="C24" s="116">
        <v>0.98</v>
      </c>
      <c r="D24" s="74"/>
      <c r="E24" s="74"/>
      <c r="F24" s="74"/>
      <c r="J24" s="74"/>
      <c r="K24" s="74"/>
      <c r="L24" s="74"/>
      <c r="M24" s="74"/>
      <c r="N24" s="74"/>
      <c r="O24" s="74"/>
      <c r="P24" s="74"/>
      <c r="T24" s="74"/>
      <c r="U24" s="74"/>
      <c r="V24" s="74"/>
      <c r="W24" s="74"/>
      <c r="X24" s="74"/>
      <c r="Y24" s="74"/>
      <c r="AC24" s="74"/>
      <c r="AD24" s="74"/>
      <c r="AE24" s="74"/>
      <c r="AF24" s="74"/>
      <c r="AG24" s="74"/>
      <c r="AH24" s="74"/>
    </row>
    <row r="25" spans="1:35">
      <c r="B25" s="74"/>
      <c r="C25" s="116">
        <v>0.93</v>
      </c>
      <c r="D25" s="74"/>
      <c r="E25" s="74"/>
      <c r="F25" s="74"/>
      <c r="J25" s="74"/>
      <c r="K25" s="74"/>
      <c r="L25" s="74"/>
      <c r="M25" s="74"/>
      <c r="N25" s="74"/>
      <c r="O25" s="74"/>
      <c r="P25" s="74"/>
      <c r="T25" s="74"/>
      <c r="U25" s="74"/>
      <c r="V25" s="74"/>
      <c r="W25" s="74"/>
      <c r="X25" s="74"/>
      <c r="Y25" s="74"/>
      <c r="AC25" s="74"/>
      <c r="AD25" s="74"/>
      <c r="AE25" s="74"/>
      <c r="AF25" s="74"/>
      <c r="AG25" s="74"/>
      <c r="AH25" s="74"/>
    </row>
    <row r="26" spans="1:35">
      <c r="B26" s="74"/>
      <c r="C26" s="116">
        <v>0.94</v>
      </c>
      <c r="D26" s="74"/>
      <c r="E26" s="74"/>
      <c r="F26" s="74"/>
      <c r="J26" s="74"/>
      <c r="K26" s="74"/>
      <c r="L26" s="74"/>
      <c r="M26" s="74"/>
      <c r="N26" s="74"/>
      <c r="O26" s="74"/>
      <c r="P26" s="74"/>
      <c r="T26" s="74"/>
      <c r="U26" s="74"/>
      <c r="V26" s="74"/>
      <c r="W26" s="74"/>
      <c r="X26" s="74"/>
      <c r="Y26" s="74"/>
      <c r="AC26" s="74"/>
      <c r="AD26" s="74"/>
      <c r="AE26" s="74"/>
      <c r="AF26" s="74"/>
      <c r="AG26" s="74"/>
      <c r="AH26" s="74"/>
    </row>
    <row r="27" spans="1:35">
      <c r="B27" s="74"/>
      <c r="C27" s="116">
        <v>0.95</v>
      </c>
      <c r="D27" s="74"/>
      <c r="E27" s="74"/>
      <c r="F27" s="74"/>
      <c r="J27" s="74"/>
      <c r="K27" s="74"/>
      <c r="L27" s="74"/>
      <c r="M27" s="74"/>
      <c r="N27" s="74"/>
      <c r="O27" s="74"/>
      <c r="P27" s="74"/>
      <c r="T27" s="74"/>
      <c r="U27" s="74"/>
      <c r="V27" s="74"/>
      <c r="W27" s="74"/>
      <c r="X27" s="74"/>
      <c r="Y27" s="74"/>
      <c r="AC27" s="74"/>
      <c r="AD27" s="74"/>
      <c r="AE27" s="74"/>
      <c r="AF27" s="74"/>
      <c r="AG27" s="74"/>
      <c r="AH27" s="74"/>
    </row>
    <row r="28" spans="1:35">
      <c r="B28" s="74"/>
      <c r="C28" s="116">
        <v>0</v>
      </c>
      <c r="D28" s="74"/>
      <c r="E28" s="74"/>
      <c r="F28" s="74"/>
      <c r="J28" s="74"/>
      <c r="K28" s="74"/>
      <c r="L28" s="74"/>
      <c r="M28" s="74"/>
      <c r="N28" s="74"/>
      <c r="O28" s="74"/>
      <c r="P28" s="74"/>
      <c r="T28" s="74"/>
      <c r="U28" s="74"/>
      <c r="V28" s="74"/>
      <c r="W28" s="74"/>
      <c r="X28" s="74"/>
      <c r="Y28" s="74"/>
      <c r="AC28" s="74"/>
      <c r="AD28" s="74"/>
      <c r="AE28" s="74"/>
      <c r="AF28" s="74"/>
      <c r="AG28" s="74"/>
      <c r="AH28" s="74"/>
    </row>
    <row r="29" spans="1:35">
      <c r="B29" s="74"/>
      <c r="C29" s="116">
        <v>0.95</v>
      </c>
      <c r="D29" s="74"/>
      <c r="E29" s="74"/>
      <c r="F29" s="74"/>
      <c r="J29" s="74"/>
      <c r="K29" s="74"/>
      <c r="L29" s="74"/>
      <c r="M29" s="74"/>
      <c r="N29" s="74"/>
      <c r="O29" s="74"/>
      <c r="P29" s="74"/>
      <c r="T29" s="74"/>
      <c r="U29" s="74"/>
      <c r="V29" s="74"/>
      <c r="W29" s="74"/>
      <c r="X29" s="74"/>
      <c r="Y29" s="74"/>
      <c r="AC29" s="74"/>
      <c r="AD29" s="74"/>
      <c r="AE29" s="74"/>
      <c r="AF29" s="74"/>
      <c r="AG29" s="74"/>
      <c r="AH29" s="74"/>
    </row>
    <row r="30" spans="1:35">
      <c r="B30" s="74"/>
      <c r="C30" s="74"/>
      <c r="D30" s="74"/>
      <c r="E30" s="74"/>
      <c r="F30" s="74"/>
      <c r="J30" s="74"/>
      <c r="K30" s="74"/>
      <c r="L30" s="74"/>
      <c r="M30" s="74"/>
      <c r="N30" s="74"/>
      <c r="O30" s="74"/>
      <c r="P30" s="74"/>
      <c r="T30" s="74"/>
      <c r="U30" s="74"/>
      <c r="V30" s="74"/>
      <c r="W30" s="74"/>
      <c r="X30" s="74"/>
      <c r="Y30" s="74"/>
      <c r="AC30" s="74"/>
      <c r="AD30" s="74"/>
      <c r="AE30" s="74"/>
      <c r="AF30" s="74"/>
      <c r="AG30" s="74"/>
      <c r="AH30" s="74"/>
    </row>
    <row r="31" spans="1:35">
      <c r="B31" s="74"/>
      <c r="C31" s="74"/>
      <c r="D31" s="74"/>
      <c r="E31" s="74"/>
      <c r="F31" s="74"/>
    </row>
    <row r="32" spans="1:35">
      <c r="A32"/>
      <c r="B32"/>
      <c r="C32"/>
      <c r="D32"/>
      <c r="E32"/>
      <c r="F32"/>
      <c r="G32" s="63" t="s">
        <v>155</v>
      </c>
      <c r="H32" s="183"/>
      <c r="I32"/>
      <c r="J32"/>
      <c r="K32"/>
      <c r="L32"/>
      <c r="M32"/>
      <c r="N32"/>
      <c r="O32"/>
      <c r="P32" s="63" t="s">
        <v>155</v>
      </c>
      <c r="S32"/>
      <c r="T32"/>
      <c r="U32"/>
      <c r="V32"/>
      <c r="W32"/>
      <c r="X32"/>
      <c r="Y32"/>
      <c r="Z32" s="63" t="s">
        <v>155</v>
      </c>
      <c r="AB32"/>
      <c r="AC32"/>
      <c r="AD32"/>
      <c r="AE32"/>
      <c r="AF32"/>
      <c r="AG32"/>
      <c r="AH32"/>
      <c r="AI32" s="63" t="s">
        <v>155</v>
      </c>
    </row>
    <row r="33" spans="1:35">
      <c r="A33" s="76" t="s">
        <v>156</v>
      </c>
      <c r="B33" s="79">
        <f t="shared" ref="B33:F33" si="0">AVERAGE(B3:B31)</f>
        <v>0.96</v>
      </c>
      <c r="C33" s="79">
        <f t="shared" si="0"/>
        <v>0.84925925925925927</v>
      </c>
      <c r="D33" s="79" t="e">
        <f t="shared" si="0"/>
        <v>#DIV/0!</v>
      </c>
      <c r="E33" s="79" t="e">
        <f t="shared" si="0"/>
        <v>#DIV/0!</v>
      </c>
      <c r="F33" s="79" t="e">
        <f t="shared" si="0"/>
        <v>#DIV/0!</v>
      </c>
      <c r="G33" s="65">
        <f>AVERAGE(B3:F31)</f>
        <v>0.87457142857142878</v>
      </c>
      <c r="H33" s="184"/>
      <c r="I33" s="76" t="s">
        <v>156</v>
      </c>
      <c r="J33" s="79">
        <f>AVERAGE(J3:J31)</f>
        <v>0.86272727272727256</v>
      </c>
      <c r="K33" s="79" t="e">
        <f t="shared" ref="K33:O33" si="1">AVERAGE(K3:K31)</f>
        <v>#DIV/0!</v>
      </c>
      <c r="L33" s="79" t="e">
        <f t="shared" si="1"/>
        <v>#DIV/0!</v>
      </c>
      <c r="M33" s="79" t="e">
        <f t="shared" si="1"/>
        <v>#DIV/0!</v>
      </c>
      <c r="N33" s="79" t="e">
        <f t="shared" si="1"/>
        <v>#DIV/0!</v>
      </c>
      <c r="O33" s="79" t="e">
        <f t="shared" si="1"/>
        <v>#DIV/0!</v>
      </c>
      <c r="P33" s="65">
        <f>AVERAGE(J3:O31)</f>
        <v>0.86272727272727256</v>
      </c>
      <c r="S33" s="76" t="s">
        <v>156</v>
      </c>
      <c r="T33" s="79" t="e">
        <f>AVERAGE(T3:T31)</f>
        <v>#DIV/0!</v>
      </c>
      <c r="U33" s="79">
        <f t="shared" ref="U33:Y33" si="2">AVERAGE(U3:U31)</f>
        <v>0.77500000000000002</v>
      </c>
      <c r="V33" s="79" t="e">
        <f t="shared" si="2"/>
        <v>#DIV/0!</v>
      </c>
      <c r="W33" s="79" t="e">
        <f t="shared" si="2"/>
        <v>#DIV/0!</v>
      </c>
      <c r="X33" s="79" t="e">
        <f t="shared" si="2"/>
        <v>#DIV/0!</v>
      </c>
      <c r="Y33" s="79" t="e">
        <f t="shared" si="2"/>
        <v>#DIV/0!</v>
      </c>
      <c r="Z33" s="65">
        <f>AVERAGE(T3:Y31)</f>
        <v>0.77500000000000002</v>
      </c>
      <c r="AB33" s="76" t="s">
        <v>156</v>
      </c>
      <c r="AC33" s="79" t="e">
        <f>AVERAGE(AC3:AC31)</f>
        <v>#DIV/0!</v>
      </c>
      <c r="AD33" s="79">
        <f t="shared" ref="AD33:AH33" si="3">AVERAGE(AD3:AD31)</f>
        <v>0.64545454545454539</v>
      </c>
      <c r="AE33" s="79" t="e">
        <f t="shared" si="3"/>
        <v>#DIV/0!</v>
      </c>
      <c r="AF33" s="79" t="e">
        <f t="shared" si="3"/>
        <v>#DIV/0!</v>
      </c>
      <c r="AG33" s="79" t="e">
        <f t="shared" si="3"/>
        <v>#DIV/0!</v>
      </c>
      <c r="AH33" s="79" t="e">
        <f t="shared" si="3"/>
        <v>#DIV/0!</v>
      </c>
      <c r="AI33" s="65">
        <f>AVERAGE(AC3:AH31)</f>
        <v>0.64545454545454539</v>
      </c>
    </row>
    <row r="34" spans="1:35">
      <c r="A34" s="76" t="s">
        <v>157</v>
      </c>
      <c r="B34" s="79">
        <f t="shared" ref="B34:F34" si="4">AVERAGEIF(B3:B31,"&lt;&gt;0")</f>
        <v>0.96</v>
      </c>
      <c r="C34" s="79">
        <f t="shared" si="4"/>
        <v>0.95541666666666669</v>
      </c>
      <c r="D34" s="79" t="e">
        <f t="shared" si="4"/>
        <v>#DIV/0!</v>
      </c>
      <c r="E34" s="79" t="e">
        <f t="shared" si="4"/>
        <v>#DIV/0!</v>
      </c>
      <c r="F34" s="79" t="e">
        <f t="shared" si="4"/>
        <v>#DIV/0!</v>
      </c>
      <c r="G34" s="65">
        <f>AVERAGEIF(B3:F31,"&lt;&gt;0")</f>
        <v>0.9565625000000002</v>
      </c>
      <c r="H34" s="184"/>
      <c r="I34" s="76" t="s">
        <v>157</v>
      </c>
      <c r="J34" s="79">
        <f>AVERAGEIF(J3:J31,"&lt;&gt;0")</f>
        <v>0.94899999999999984</v>
      </c>
      <c r="K34" s="79" t="e">
        <f t="shared" ref="K34:O34" si="5">AVERAGEIF(K3:K31,"&lt;&gt;0")</f>
        <v>#DIV/0!</v>
      </c>
      <c r="L34" s="79" t="e">
        <f t="shared" si="5"/>
        <v>#DIV/0!</v>
      </c>
      <c r="M34" s="79" t="e">
        <f t="shared" si="5"/>
        <v>#DIV/0!</v>
      </c>
      <c r="N34" s="79" t="e">
        <f t="shared" si="5"/>
        <v>#DIV/0!</v>
      </c>
      <c r="O34" s="79" t="e">
        <f t="shared" si="5"/>
        <v>#DIV/0!</v>
      </c>
      <c r="P34" s="65">
        <f>AVERAGEIF(J3:O31,"&lt;&gt;0")</f>
        <v>0.94899999999999984</v>
      </c>
      <c r="S34" s="76" t="s">
        <v>157</v>
      </c>
      <c r="T34" s="79" t="e">
        <f>AVERAGEIF(T3:T31,"&lt;&gt;0")</f>
        <v>#DIV/0!</v>
      </c>
      <c r="U34" s="79">
        <f t="shared" ref="U34:Y34" si="6">AVERAGEIF(U3:U31,"&lt;&gt;0")</f>
        <v>0.91176470588235292</v>
      </c>
      <c r="V34" s="79" t="e">
        <f t="shared" si="6"/>
        <v>#DIV/0!</v>
      </c>
      <c r="W34" s="79" t="e">
        <f t="shared" si="6"/>
        <v>#DIV/0!</v>
      </c>
      <c r="X34" s="79" t="e">
        <f t="shared" si="6"/>
        <v>#DIV/0!</v>
      </c>
      <c r="Y34" s="79" t="e">
        <f t="shared" si="6"/>
        <v>#DIV/0!</v>
      </c>
      <c r="Z34" s="65">
        <f>AVERAGEIF(T3:Y31,"&lt;&gt;0")</f>
        <v>0.91176470588235292</v>
      </c>
      <c r="AB34" s="76" t="s">
        <v>157</v>
      </c>
      <c r="AC34" s="79" t="e">
        <f>AVERAGEIF(AC3:AC31,"&lt;&gt;0")</f>
        <v>#DIV/0!</v>
      </c>
      <c r="AD34" s="79">
        <f t="shared" ref="AD34:AH34" si="7">AVERAGEIF(AD3:AD31,"&lt;&gt;0")</f>
        <v>0.88749999999999996</v>
      </c>
      <c r="AE34" s="79" t="e">
        <f t="shared" si="7"/>
        <v>#DIV/0!</v>
      </c>
      <c r="AF34" s="79" t="e">
        <f t="shared" si="7"/>
        <v>#DIV/0!</v>
      </c>
      <c r="AG34" s="79" t="e">
        <f t="shared" si="7"/>
        <v>#DIV/0!</v>
      </c>
      <c r="AH34" s="79" t="e">
        <f t="shared" si="7"/>
        <v>#DIV/0!</v>
      </c>
      <c r="AI34" s="65">
        <f>AVERAGEIF(AC3:AH31,"&lt;&gt;0")</f>
        <v>0.88749999999999996</v>
      </c>
    </row>
    <row r="35" spans="1:35">
      <c r="A35" s="80" t="s">
        <v>158</v>
      </c>
      <c r="B35" s="76">
        <f t="shared" ref="B35:F35" si="8">COUNTIF(B3:B31,"&gt;.7")</f>
        <v>8</v>
      </c>
      <c r="C35" s="76">
        <f t="shared" si="8"/>
        <v>24</v>
      </c>
      <c r="D35" s="76">
        <f t="shared" si="8"/>
        <v>0</v>
      </c>
      <c r="E35" s="76">
        <f t="shared" si="8"/>
        <v>0</v>
      </c>
      <c r="F35" s="76">
        <f t="shared" si="8"/>
        <v>0</v>
      </c>
      <c r="G35" s="48">
        <f>SUM(B35:F35)</f>
        <v>32</v>
      </c>
      <c r="H35" s="182"/>
      <c r="I35" s="80" t="s">
        <v>158</v>
      </c>
      <c r="J35" s="76">
        <f>COUNTIF(J3:J31,"&gt;.7")</f>
        <v>10</v>
      </c>
      <c r="K35" s="76">
        <f t="shared" ref="K35:O35" si="9">COUNTIF(K3:K31,"&gt;.7")</f>
        <v>0</v>
      </c>
      <c r="L35" s="76">
        <f t="shared" si="9"/>
        <v>0</v>
      </c>
      <c r="M35" s="76">
        <f t="shared" si="9"/>
        <v>0</v>
      </c>
      <c r="N35" s="76">
        <f t="shared" si="9"/>
        <v>0</v>
      </c>
      <c r="O35" s="76">
        <f t="shared" si="9"/>
        <v>0</v>
      </c>
      <c r="P35" s="48">
        <f>SUM(J35:O35)</f>
        <v>10</v>
      </c>
      <c r="S35" s="80" t="s">
        <v>158</v>
      </c>
      <c r="T35" s="76">
        <f>COUNTIF(T3:T31,"&gt;.7")</f>
        <v>0</v>
      </c>
      <c r="U35" s="76">
        <f t="shared" ref="U35:Y35" si="10">COUNTIF(U3:U31,"&gt;.7")</f>
        <v>17</v>
      </c>
      <c r="V35" s="76">
        <f t="shared" si="10"/>
        <v>0</v>
      </c>
      <c r="W35" s="76">
        <f t="shared" si="10"/>
        <v>0</v>
      </c>
      <c r="X35" s="76">
        <f t="shared" si="10"/>
        <v>0</v>
      </c>
      <c r="Y35" s="76">
        <f t="shared" si="10"/>
        <v>0</v>
      </c>
      <c r="Z35" s="48">
        <f>SUM(T35:Y35)</f>
        <v>17</v>
      </c>
      <c r="AB35" s="80" t="s">
        <v>158</v>
      </c>
      <c r="AC35" s="76">
        <f>COUNTIF(AC3:AC31,"&gt;.7")</f>
        <v>0</v>
      </c>
      <c r="AD35" s="76">
        <f t="shared" ref="AD35:AH35" si="11">COUNTIF(AD3:AD31,"&gt;.7")</f>
        <v>6</v>
      </c>
      <c r="AE35" s="76">
        <f t="shared" si="11"/>
        <v>0</v>
      </c>
      <c r="AF35" s="76">
        <f t="shared" si="11"/>
        <v>0</v>
      </c>
      <c r="AG35" s="76">
        <f t="shared" si="11"/>
        <v>0</v>
      </c>
      <c r="AH35" s="76">
        <f t="shared" si="11"/>
        <v>0</v>
      </c>
      <c r="AI35" s="48">
        <f>SUM(AC35:AH35)</f>
        <v>6</v>
      </c>
    </row>
    <row r="36" spans="1:35">
      <c r="A36" s="80" t="s">
        <v>159</v>
      </c>
      <c r="B36" s="81">
        <f t="shared" ref="B36:F36" si="12">COUNT(B3:B31)</f>
        <v>8</v>
      </c>
      <c r="C36" s="81">
        <f t="shared" si="12"/>
        <v>27</v>
      </c>
      <c r="D36" s="81">
        <f t="shared" si="12"/>
        <v>0</v>
      </c>
      <c r="E36" s="81">
        <f t="shared" si="12"/>
        <v>0</v>
      </c>
      <c r="F36" s="81">
        <f t="shared" si="12"/>
        <v>0</v>
      </c>
      <c r="G36" s="68">
        <f>SUM(B36:F36)</f>
        <v>35</v>
      </c>
      <c r="H36" s="185"/>
      <c r="I36" s="80" t="s">
        <v>159</v>
      </c>
      <c r="J36" s="81">
        <f>COUNT(J3:J31)</f>
        <v>11</v>
      </c>
      <c r="K36" s="81">
        <f t="shared" ref="K36:O36" si="13">COUNT(K3:K31)</f>
        <v>0</v>
      </c>
      <c r="L36" s="81">
        <f t="shared" si="13"/>
        <v>0</v>
      </c>
      <c r="M36" s="81">
        <f t="shared" si="13"/>
        <v>0</v>
      </c>
      <c r="N36" s="81">
        <f t="shared" si="13"/>
        <v>0</v>
      </c>
      <c r="O36" s="81">
        <f t="shared" si="13"/>
        <v>0</v>
      </c>
      <c r="P36" s="68">
        <f>SUM(J36:O36)</f>
        <v>11</v>
      </c>
      <c r="S36" s="80" t="s">
        <v>159</v>
      </c>
      <c r="T36" s="81">
        <f>COUNT(T3:T31)</f>
        <v>0</v>
      </c>
      <c r="U36" s="81">
        <f t="shared" ref="U36:Y36" si="14">COUNT(U3:U31)</f>
        <v>20</v>
      </c>
      <c r="V36" s="81">
        <f t="shared" si="14"/>
        <v>0</v>
      </c>
      <c r="W36" s="81">
        <f t="shared" si="14"/>
        <v>0</v>
      </c>
      <c r="X36" s="81">
        <f t="shared" si="14"/>
        <v>0</v>
      </c>
      <c r="Y36" s="81">
        <f t="shared" si="14"/>
        <v>0</v>
      </c>
      <c r="Z36" s="68">
        <f>SUM(T36:Y36)</f>
        <v>20</v>
      </c>
      <c r="AB36" s="80" t="s">
        <v>159</v>
      </c>
      <c r="AC36" s="81">
        <f>COUNT(AC3:AC31)</f>
        <v>0</v>
      </c>
      <c r="AD36" s="81">
        <f t="shared" ref="AD36:AH36" si="15">COUNT(AD3:AD31)</f>
        <v>11</v>
      </c>
      <c r="AE36" s="81">
        <f t="shared" si="15"/>
        <v>0</v>
      </c>
      <c r="AF36" s="81">
        <f t="shared" si="15"/>
        <v>0</v>
      </c>
      <c r="AG36" s="81">
        <f t="shared" si="15"/>
        <v>0</v>
      </c>
      <c r="AH36" s="81">
        <f t="shared" si="15"/>
        <v>0</v>
      </c>
      <c r="AI36" s="68">
        <f>SUM(AC36:AH36)</f>
        <v>11</v>
      </c>
    </row>
    <row r="37" spans="1:35">
      <c r="A37" s="80" t="s">
        <v>160</v>
      </c>
      <c r="B37" s="82">
        <f t="shared" ref="B37:G37" si="16">B35/B36</f>
        <v>1</v>
      </c>
      <c r="C37" s="82">
        <f t="shared" si="16"/>
        <v>0.88888888888888884</v>
      </c>
      <c r="D37" s="82" t="e">
        <f t="shared" si="16"/>
        <v>#DIV/0!</v>
      </c>
      <c r="E37" s="82" t="e">
        <f t="shared" si="16"/>
        <v>#DIV/0!</v>
      </c>
      <c r="F37" s="82" t="e">
        <f t="shared" si="16"/>
        <v>#DIV/0!</v>
      </c>
      <c r="G37" s="70">
        <f t="shared" si="16"/>
        <v>0.91428571428571426</v>
      </c>
      <c r="H37" s="186"/>
      <c r="I37" s="80" t="s">
        <v>160</v>
      </c>
      <c r="J37" s="82">
        <f>J35/J36</f>
        <v>0.90909090909090906</v>
      </c>
      <c r="K37" s="82" t="e">
        <f t="shared" ref="K37:P37" si="17">K35/K36</f>
        <v>#DIV/0!</v>
      </c>
      <c r="L37" s="82" t="e">
        <f t="shared" si="17"/>
        <v>#DIV/0!</v>
      </c>
      <c r="M37" s="82" t="e">
        <f t="shared" si="17"/>
        <v>#DIV/0!</v>
      </c>
      <c r="N37" s="82" t="e">
        <f t="shared" si="17"/>
        <v>#DIV/0!</v>
      </c>
      <c r="O37" s="82" t="e">
        <f t="shared" si="17"/>
        <v>#DIV/0!</v>
      </c>
      <c r="P37" s="70">
        <f t="shared" si="17"/>
        <v>0.90909090909090906</v>
      </c>
      <c r="S37" s="80" t="s">
        <v>160</v>
      </c>
      <c r="T37" s="82" t="e">
        <f>T35/T36</f>
        <v>#DIV/0!</v>
      </c>
      <c r="U37" s="82">
        <f t="shared" ref="U37:Z37" si="18">U35/U36</f>
        <v>0.85</v>
      </c>
      <c r="V37" s="82" t="e">
        <f t="shared" si="18"/>
        <v>#DIV/0!</v>
      </c>
      <c r="W37" s="82" t="e">
        <f t="shared" si="18"/>
        <v>#DIV/0!</v>
      </c>
      <c r="X37" s="82" t="e">
        <f t="shared" si="18"/>
        <v>#DIV/0!</v>
      </c>
      <c r="Y37" s="82" t="e">
        <f t="shared" si="18"/>
        <v>#DIV/0!</v>
      </c>
      <c r="Z37" s="70">
        <f t="shared" si="18"/>
        <v>0.85</v>
      </c>
      <c r="AB37" s="80" t="s">
        <v>160</v>
      </c>
      <c r="AC37" s="82" t="e">
        <f>AC35/AC36</f>
        <v>#DIV/0!</v>
      </c>
      <c r="AD37" s="82">
        <f t="shared" ref="AD37:AI37" si="19">AD35/AD36</f>
        <v>0.54545454545454541</v>
      </c>
      <c r="AE37" s="82" t="e">
        <f t="shared" si="19"/>
        <v>#DIV/0!</v>
      </c>
      <c r="AF37" s="82" t="e">
        <f t="shared" si="19"/>
        <v>#DIV/0!</v>
      </c>
      <c r="AG37" s="82" t="e">
        <f t="shared" si="19"/>
        <v>#DIV/0!</v>
      </c>
      <c r="AH37" s="82" t="e">
        <f t="shared" si="19"/>
        <v>#DIV/0!</v>
      </c>
      <c r="AI37" s="70">
        <f t="shared" si="19"/>
        <v>0.54545454545454541</v>
      </c>
    </row>
  </sheetData>
  <hyperlinks>
    <hyperlink ref="A4" location="MASTER!A1" display="Return to MASTER" xr:uid="{00000000-0004-0000-1800-000000000000}"/>
    <hyperlink ref="I4" location="MASTER!A1" display="Return to MASTER" xr:uid="{AF4A6058-35EF-42CF-AB94-16705A65C579}"/>
    <hyperlink ref="S4" location="MASTER!A1" display="Return to MASTER" xr:uid="{436599CA-4179-4FD8-A4E7-D0ED90F4B61C}"/>
    <hyperlink ref="AB4" location="MASTER!A1" display="Return to MASTER" xr:uid="{6A0D8CE8-A847-461C-B6AD-CF65C4AD29AE}"/>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4" tint="0.39997558519241921"/>
  </sheetPr>
  <dimension ref="A1:X37"/>
  <sheetViews>
    <sheetView topLeftCell="O1" workbookViewId="0">
      <pane ySplit="2" topLeftCell="A3" activePane="bottomLeft" state="frozen"/>
      <selection pane="bottomLeft" activeCell="D2" sqref="B2:D2"/>
    </sheetView>
  </sheetViews>
  <sheetFormatPr defaultRowHeight="15.75"/>
  <cols>
    <col min="1" max="1" width="31.625" customWidth="1"/>
    <col min="2" max="2" width="9.875" bestFit="1" customWidth="1"/>
    <col min="3" max="3" width="11.25" customWidth="1"/>
    <col min="4" max="4" width="11.125" bestFit="1" customWidth="1"/>
    <col min="5" max="5" width="7.625" bestFit="1" customWidth="1"/>
    <col min="7" max="7" width="5.125" style="189" customWidth="1"/>
    <col min="8" max="8" width="25.125" customWidth="1"/>
    <col min="9" max="9" width="9.5" bestFit="1" customWidth="1"/>
    <col min="10" max="10" width="10.875" bestFit="1" customWidth="1"/>
    <col min="14" max="14" width="16.25" customWidth="1"/>
    <col min="15" max="17" width="10.75" customWidth="1"/>
    <col min="20" max="20" width="16.75" customWidth="1"/>
    <col min="21" max="22" width="13.375" customWidth="1"/>
  </cols>
  <sheetData>
    <row r="1" spans="1:23">
      <c r="A1" s="47" t="s">
        <v>48</v>
      </c>
      <c r="B1" s="47" t="s">
        <v>198</v>
      </c>
      <c r="C1" s="47" t="s">
        <v>199</v>
      </c>
      <c r="D1" s="47" t="s">
        <v>200</v>
      </c>
      <c r="E1" s="51"/>
      <c r="F1" s="51"/>
      <c r="H1" s="47" t="s">
        <v>48</v>
      </c>
      <c r="I1" s="47" t="s">
        <v>198</v>
      </c>
      <c r="J1" s="47" t="s">
        <v>199</v>
      </c>
      <c r="K1" s="47" t="s">
        <v>388</v>
      </c>
      <c r="N1" s="47" t="s">
        <v>48</v>
      </c>
      <c r="O1" s="47" t="s">
        <v>450</v>
      </c>
      <c r="P1" s="47" t="s">
        <v>451</v>
      </c>
      <c r="T1" s="47" t="s">
        <v>48</v>
      </c>
      <c r="U1" s="47" t="s">
        <v>508</v>
      </c>
      <c r="V1" s="47" t="s">
        <v>451</v>
      </c>
    </row>
    <row r="2" spans="1:23">
      <c r="A2" s="168" t="s">
        <v>171</v>
      </c>
      <c r="B2" s="59"/>
      <c r="C2" s="59"/>
      <c r="D2" s="59"/>
      <c r="E2" s="59"/>
      <c r="F2" s="51"/>
      <c r="H2" s="168" t="s">
        <v>386</v>
      </c>
      <c r="I2" s="59"/>
      <c r="J2" s="59"/>
      <c r="K2" s="59"/>
      <c r="N2" s="168" t="s">
        <v>449</v>
      </c>
      <c r="O2" s="59"/>
      <c r="P2" s="59"/>
      <c r="T2" s="168" t="s">
        <v>484</v>
      </c>
      <c r="U2" s="59"/>
      <c r="V2" s="59"/>
    </row>
    <row r="3" spans="1:23" ht="16.5" thickBot="1">
      <c r="A3" s="47"/>
      <c r="B3" s="84">
        <v>0.66700000000000004</v>
      </c>
      <c r="C3" s="84">
        <v>0.91100000000000003</v>
      </c>
      <c r="D3" s="84">
        <v>1</v>
      </c>
      <c r="E3" s="84"/>
      <c r="F3" s="47"/>
      <c r="I3" s="159">
        <v>0.85370000000000001</v>
      </c>
      <c r="J3" s="159">
        <v>0.78049999999999997</v>
      </c>
      <c r="K3" s="159">
        <v>0.97560000000000002</v>
      </c>
      <c r="O3" s="159">
        <v>0</v>
      </c>
      <c r="P3" s="159">
        <v>0</v>
      </c>
      <c r="Q3" s="160"/>
      <c r="U3" s="159"/>
      <c r="V3" s="74">
        <v>0.56599999999999995</v>
      </c>
      <c r="W3" s="160"/>
    </row>
    <row r="4" spans="1:23" ht="17.25" thickTop="1" thickBot="1">
      <c r="A4" s="57" t="s">
        <v>37</v>
      </c>
      <c r="B4" s="84">
        <v>0.88900000000000001</v>
      </c>
      <c r="C4" s="84">
        <v>0.91100000000000003</v>
      </c>
      <c r="D4" s="84">
        <v>1</v>
      </c>
      <c r="E4" s="84"/>
      <c r="F4" s="51"/>
      <c r="H4" s="57" t="s">
        <v>37</v>
      </c>
      <c r="I4" s="159">
        <v>1</v>
      </c>
      <c r="J4" s="159">
        <v>0.46339999999999998</v>
      </c>
      <c r="K4" s="159">
        <v>0.85370000000000001</v>
      </c>
      <c r="N4" s="57" t="s">
        <v>37</v>
      </c>
      <c r="O4" s="159">
        <v>0.78869999999999996</v>
      </c>
      <c r="P4" s="159">
        <v>0.92449999999999999</v>
      </c>
      <c r="Q4" s="160"/>
      <c r="T4" s="57" t="s">
        <v>37</v>
      </c>
      <c r="U4" s="159"/>
      <c r="V4" s="74">
        <v>0.94340000000000002</v>
      </c>
      <c r="W4" s="160"/>
    </row>
    <row r="5" spans="1:23" ht="16.5" thickTop="1">
      <c r="A5" s="51"/>
      <c r="B5" s="84">
        <v>0.93300000000000005</v>
      </c>
      <c r="C5" s="84">
        <v>0.77800000000000002</v>
      </c>
      <c r="D5" s="84">
        <v>0.84440000000000004</v>
      </c>
      <c r="E5" s="84"/>
      <c r="F5" s="51"/>
      <c r="I5" s="159">
        <v>0.9778</v>
      </c>
      <c r="J5" s="159">
        <v>0.95120000000000005</v>
      </c>
      <c r="K5" s="159">
        <v>1</v>
      </c>
      <c r="O5" s="159">
        <v>1</v>
      </c>
      <c r="P5" s="159">
        <v>1</v>
      </c>
      <c r="Q5" s="160"/>
      <c r="U5" s="159"/>
      <c r="V5" s="74">
        <v>1</v>
      </c>
      <c r="W5" s="160"/>
    </row>
    <row r="6" spans="1:23">
      <c r="A6" s="51"/>
      <c r="B6" s="84">
        <v>0.95599999999999996</v>
      </c>
      <c r="C6" s="84">
        <v>0.86699999999999999</v>
      </c>
      <c r="D6" s="84">
        <v>1</v>
      </c>
      <c r="E6" s="84"/>
      <c r="F6" s="51"/>
      <c r="I6" s="159">
        <v>1</v>
      </c>
      <c r="J6" s="159">
        <v>1</v>
      </c>
      <c r="K6" s="159">
        <v>0.97560000000000002</v>
      </c>
      <c r="O6" s="159">
        <v>1</v>
      </c>
      <c r="P6" s="159">
        <v>0.98109999999999997</v>
      </c>
      <c r="Q6" s="160"/>
      <c r="U6" s="159"/>
      <c r="V6" s="74">
        <v>1</v>
      </c>
      <c r="W6" s="160"/>
    </row>
    <row r="7" spans="1:23">
      <c r="A7" s="51"/>
      <c r="B7" s="84">
        <v>1</v>
      </c>
      <c r="C7" s="84">
        <v>0.86699999999999999</v>
      </c>
      <c r="D7" s="84">
        <v>1</v>
      </c>
      <c r="E7" s="84"/>
      <c r="F7" s="51"/>
      <c r="I7" s="159">
        <v>0.32219999999999999</v>
      </c>
      <c r="J7" s="159">
        <v>1</v>
      </c>
      <c r="K7" s="159">
        <v>0.97560000000000002</v>
      </c>
      <c r="O7" s="159">
        <v>0</v>
      </c>
      <c r="P7" s="159">
        <v>0.79249999999999998</v>
      </c>
      <c r="Q7" s="160"/>
      <c r="U7" s="159"/>
      <c r="V7" s="74">
        <v>1</v>
      </c>
      <c r="W7" s="160"/>
    </row>
    <row r="8" spans="1:23">
      <c r="A8" s="51"/>
      <c r="B8" s="84">
        <v>1</v>
      </c>
      <c r="C8" s="84">
        <v>0</v>
      </c>
      <c r="D8" s="84">
        <v>0.82220000000000004</v>
      </c>
      <c r="E8" s="84"/>
      <c r="F8" s="51"/>
      <c r="I8" s="159">
        <v>0</v>
      </c>
      <c r="J8" s="159">
        <v>0.95120000000000005</v>
      </c>
      <c r="K8" s="159">
        <v>0.97560000000000002</v>
      </c>
      <c r="O8" s="159">
        <v>0.85850000000000004</v>
      </c>
      <c r="P8" s="159">
        <v>1</v>
      </c>
      <c r="Q8" s="160"/>
      <c r="U8" s="159"/>
      <c r="V8" s="74">
        <v>1</v>
      </c>
      <c r="W8" s="160"/>
    </row>
    <row r="9" spans="1:23">
      <c r="A9" s="51"/>
      <c r="B9" s="84">
        <v>0.86699999999999999</v>
      </c>
      <c r="C9" s="84">
        <v>0.93300000000000005</v>
      </c>
      <c r="D9" s="84">
        <v>1</v>
      </c>
      <c r="E9" s="84"/>
      <c r="F9" s="51"/>
      <c r="I9" s="159">
        <v>0.77380000000000004</v>
      </c>
      <c r="J9" s="159">
        <v>0.93899999999999995</v>
      </c>
      <c r="K9" s="159">
        <v>1</v>
      </c>
      <c r="O9" s="159">
        <v>0.33960000000000001</v>
      </c>
      <c r="P9" s="159">
        <v>1</v>
      </c>
      <c r="Q9" s="160"/>
      <c r="U9" s="159"/>
      <c r="V9" s="74">
        <v>0.83020000000000005</v>
      </c>
      <c r="W9" s="160"/>
    </row>
    <row r="10" spans="1:23">
      <c r="A10" s="51"/>
      <c r="B10" s="84">
        <v>0.75600000000000001</v>
      </c>
      <c r="C10" s="84">
        <v>0.6</v>
      </c>
      <c r="D10" s="84"/>
      <c r="E10" s="84"/>
      <c r="F10" s="51"/>
      <c r="I10" s="159">
        <v>1</v>
      </c>
      <c r="J10" s="159">
        <v>0.64629999999999999</v>
      </c>
      <c r="K10" s="159">
        <v>0.58540000000000003</v>
      </c>
      <c r="O10" s="159">
        <v>1</v>
      </c>
      <c r="P10" s="159">
        <v>0.6038</v>
      </c>
      <c r="Q10" s="160"/>
      <c r="U10" s="159"/>
      <c r="V10" s="74">
        <v>0.94340000000000002</v>
      </c>
      <c r="W10" s="160"/>
    </row>
    <row r="11" spans="1:23">
      <c r="A11" s="51"/>
      <c r="B11" s="84"/>
      <c r="C11" s="84">
        <v>0.77800000000000002</v>
      </c>
      <c r="D11" s="84"/>
      <c r="E11" s="84"/>
      <c r="F11" s="51"/>
      <c r="I11" s="159">
        <v>0.9667</v>
      </c>
      <c r="J11" s="159">
        <v>0.79269999999999996</v>
      </c>
      <c r="K11" s="159"/>
      <c r="O11" s="159">
        <v>0.57550000000000001</v>
      </c>
      <c r="P11" s="159">
        <v>1</v>
      </c>
      <c r="Q11" s="160"/>
      <c r="U11" s="159"/>
      <c r="V11" s="74">
        <v>1</v>
      </c>
      <c r="W11" s="160"/>
    </row>
    <row r="12" spans="1:23">
      <c r="A12" s="51"/>
      <c r="B12" s="84"/>
      <c r="C12" s="84">
        <v>0.84399999999999997</v>
      </c>
      <c r="D12" s="84"/>
      <c r="E12" s="84"/>
      <c r="F12" s="51"/>
      <c r="I12" s="159">
        <v>0.9778</v>
      </c>
      <c r="J12" s="159">
        <v>1</v>
      </c>
      <c r="K12" s="159"/>
      <c r="O12" s="159">
        <v>1</v>
      </c>
      <c r="P12" s="159">
        <v>1</v>
      </c>
      <c r="Q12" s="160"/>
      <c r="U12" s="159"/>
      <c r="V12" s="74">
        <v>1</v>
      </c>
      <c r="W12" s="160"/>
    </row>
    <row r="13" spans="1:23">
      <c r="A13" s="51"/>
      <c r="B13" s="84"/>
      <c r="C13" s="84">
        <v>1</v>
      </c>
      <c r="D13" s="84"/>
      <c r="E13" s="84"/>
      <c r="F13" s="51"/>
      <c r="I13" s="159"/>
      <c r="J13" s="159">
        <v>0.53410000000000002</v>
      </c>
      <c r="K13" s="159"/>
      <c r="O13" s="159">
        <v>1</v>
      </c>
      <c r="P13" s="159"/>
      <c r="Q13" s="160"/>
      <c r="U13" s="159"/>
      <c r="V13" s="74">
        <v>0.94340000000000002</v>
      </c>
      <c r="W13" s="160"/>
    </row>
    <row r="14" spans="1:23">
      <c r="A14" s="51"/>
      <c r="B14" s="84"/>
      <c r="C14" s="84">
        <v>0.82199999999999995</v>
      </c>
      <c r="D14" s="84"/>
      <c r="E14" s="84"/>
      <c r="F14" s="51"/>
      <c r="I14" s="159"/>
      <c r="J14" s="159">
        <v>1</v>
      </c>
      <c r="K14" s="159"/>
      <c r="O14" s="159">
        <v>0.83020000000000005</v>
      </c>
      <c r="P14" s="159"/>
      <c r="Q14" s="160"/>
      <c r="U14" s="159"/>
      <c r="V14" s="74">
        <v>0.94340000000000002</v>
      </c>
      <c r="W14" s="160"/>
    </row>
    <row r="15" spans="1:23">
      <c r="A15" s="51"/>
      <c r="B15" s="84"/>
      <c r="C15" s="84">
        <v>0.53300000000000003</v>
      </c>
      <c r="D15" s="84"/>
      <c r="E15" s="84"/>
      <c r="F15" s="51"/>
      <c r="I15" s="159"/>
      <c r="J15" s="159">
        <v>1</v>
      </c>
      <c r="K15" s="159"/>
      <c r="O15" s="159">
        <v>1</v>
      </c>
      <c r="P15" s="159"/>
      <c r="Q15" s="160"/>
      <c r="U15" s="159"/>
      <c r="V15" s="74">
        <v>0.94340000000000002</v>
      </c>
      <c r="W15" s="160"/>
    </row>
    <row r="16" spans="1:23">
      <c r="A16" s="51"/>
      <c r="B16" s="84"/>
      <c r="C16" s="84">
        <v>0.95599999999999996</v>
      </c>
      <c r="D16" s="84"/>
      <c r="E16" s="84"/>
      <c r="F16" s="51"/>
      <c r="I16" s="159"/>
      <c r="J16" s="159">
        <v>0.90239999999999998</v>
      </c>
      <c r="K16" s="159"/>
      <c r="O16" s="159">
        <v>1</v>
      </c>
      <c r="P16" s="159"/>
      <c r="Q16" s="160"/>
      <c r="U16" s="159"/>
      <c r="V16" s="159"/>
      <c r="W16" s="160"/>
    </row>
    <row r="17" spans="1:24">
      <c r="A17" s="51"/>
      <c r="B17" s="84"/>
      <c r="C17" s="84">
        <v>0</v>
      </c>
      <c r="D17" s="84"/>
      <c r="E17" s="84"/>
      <c r="F17" s="51"/>
      <c r="I17" s="159"/>
      <c r="J17" s="159">
        <v>0.82930000000000004</v>
      </c>
      <c r="K17" s="159"/>
      <c r="O17" s="159"/>
      <c r="P17" s="159"/>
      <c r="Q17" s="160"/>
      <c r="U17" s="159"/>
      <c r="V17" s="159"/>
      <c r="W17" s="160"/>
    </row>
    <row r="18" spans="1:24">
      <c r="A18" s="51"/>
      <c r="B18" s="84"/>
      <c r="C18" s="84">
        <v>0.45600000000000002</v>
      </c>
      <c r="D18" s="84"/>
      <c r="E18" s="84"/>
      <c r="F18" s="51"/>
      <c r="I18" s="159"/>
      <c r="J18" s="159">
        <v>0.98780000000000001</v>
      </c>
      <c r="K18" s="159"/>
      <c r="O18" s="159"/>
      <c r="P18" s="159"/>
      <c r="Q18" s="160"/>
      <c r="U18" s="159"/>
      <c r="V18" s="159"/>
      <c r="W18" s="160"/>
    </row>
    <row r="19" spans="1:24">
      <c r="A19" s="51"/>
      <c r="B19" s="84"/>
      <c r="C19" s="84">
        <v>0.93300000000000005</v>
      </c>
      <c r="D19" s="84"/>
      <c r="E19" s="84"/>
      <c r="F19" s="51"/>
      <c r="I19" s="159"/>
      <c r="J19" s="159">
        <v>0.92679999999999996</v>
      </c>
      <c r="K19" s="159"/>
      <c r="O19" s="159"/>
      <c r="P19" s="159"/>
      <c r="Q19" s="160"/>
      <c r="U19" s="159"/>
      <c r="V19" s="159"/>
      <c r="W19" s="160"/>
    </row>
    <row r="20" spans="1:24">
      <c r="A20" s="51"/>
      <c r="B20" s="84"/>
      <c r="C20" s="84">
        <v>0.91100000000000003</v>
      </c>
      <c r="D20" s="84"/>
      <c r="E20" s="84"/>
      <c r="F20" s="51"/>
      <c r="I20" s="159"/>
      <c r="J20" s="159">
        <v>0.9829</v>
      </c>
      <c r="K20" s="159"/>
      <c r="O20" s="159"/>
      <c r="P20" s="159"/>
      <c r="Q20" s="160"/>
      <c r="U20" s="159"/>
      <c r="V20" s="159"/>
      <c r="W20" s="160"/>
    </row>
    <row r="21" spans="1:24">
      <c r="A21" s="51"/>
      <c r="B21" s="84"/>
      <c r="C21" s="84">
        <v>0.97799999999999998</v>
      </c>
      <c r="D21" s="84"/>
      <c r="E21" s="84"/>
      <c r="F21" s="51"/>
      <c r="I21" s="159"/>
      <c r="J21" s="159">
        <v>1</v>
      </c>
      <c r="K21" s="159"/>
      <c r="O21" s="159"/>
      <c r="P21" s="159"/>
      <c r="Q21" s="160"/>
      <c r="U21" s="159"/>
      <c r="V21" s="159"/>
      <c r="W21" s="160"/>
    </row>
    <row r="22" spans="1:24">
      <c r="A22" s="51"/>
      <c r="B22" s="84"/>
      <c r="C22" s="84">
        <v>0.86699999999999999</v>
      </c>
      <c r="D22" s="84"/>
      <c r="E22" s="84"/>
      <c r="F22" s="51"/>
      <c r="I22" s="159"/>
      <c r="J22" s="159">
        <v>0.89019999999999999</v>
      </c>
      <c r="K22" s="159"/>
      <c r="O22" s="159"/>
      <c r="P22" s="159"/>
      <c r="Q22" s="160"/>
      <c r="U22" s="159"/>
      <c r="V22" s="159"/>
      <c r="W22" s="160"/>
    </row>
    <row r="23" spans="1:24">
      <c r="A23" s="51"/>
      <c r="B23" s="84"/>
      <c r="C23" s="84">
        <v>0.91100000000000003</v>
      </c>
      <c r="D23" s="84"/>
      <c r="E23" s="84"/>
      <c r="F23" s="51"/>
      <c r="I23" s="159"/>
      <c r="J23" s="159"/>
      <c r="K23" s="159"/>
      <c r="O23" s="159"/>
      <c r="P23" s="159"/>
      <c r="Q23" s="160"/>
      <c r="U23" s="159"/>
      <c r="V23" s="159"/>
      <c r="W23" s="160"/>
    </row>
    <row r="24" spans="1:24">
      <c r="A24" s="51"/>
      <c r="B24" s="84"/>
      <c r="C24" s="84">
        <v>0.85599999999999998</v>
      </c>
      <c r="D24" s="84"/>
      <c r="E24" s="84"/>
      <c r="F24" s="51"/>
      <c r="I24" s="159"/>
      <c r="J24" s="159"/>
      <c r="K24" s="159"/>
      <c r="O24" s="159"/>
      <c r="P24" s="159"/>
      <c r="Q24" s="160"/>
      <c r="U24" s="159"/>
      <c r="V24" s="159"/>
      <c r="W24" s="160"/>
    </row>
    <row r="25" spans="1:24">
      <c r="A25" s="51"/>
      <c r="B25" s="84"/>
      <c r="C25" s="84">
        <v>0.97799999999999998</v>
      </c>
      <c r="D25" s="84"/>
      <c r="E25" s="84"/>
      <c r="F25" s="51"/>
      <c r="I25" s="159"/>
      <c r="J25" s="159"/>
      <c r="K25" s="159"/>
      <c r="O25" s="159"/>
      <c r="P25" s="159"/>
      <c r="Q25" s="160"/>
      <c r="U25" s="159"/>
      <c r="V25" s="159"/>
      <c r="W25" s="160"/>
    </row>
    <row r="26" spans="1:24">
      <c r="A26" s="51"/>
      <c r="B26" s="84"/>
      <c r="C26" s="84">
        <v>0</v>
      </c>
      <c r="D26" s="84"/>
      <c r="E26" s="84"/>
      <c r="F26" s="51"/>
      <c r="I26" s="159"/>
      <c r="J26" s="159"/>
      <c r="K26" s="159"/>
      <c r="O26" s="159"/>
      <c r="P26" s="159"/>
      <c r="Q26" s="160"/>
      <c r="U26" s="159"/>
      <c r="V26" s="159"/>
      <c r="W26" s="160"/>
    </row>
    <row r="27" spans="1:24">
      <c r="A27" s="51"/>
      <c r="B27" s="84"/>
      <c r="C27" s="84">
        <v>0</v>
      </c>
      <c r="D27" s="84"/>
      <c r="E27" s="84"/>
      <c r="F27" s="51"/>
      <c r="I27" s="159"/>
      <c r="J27" s="159"/>
      <c r="K27" s="159"/>
      <c r="O27" s="159"/>
      <c r="P27" s="159"/>
      <c r="Q27" s="160"/>
      <c r="U27" s="159"/>
      <c r="V27" s="159"/>
      <c r="W27" s="160"/>
    </row>
    <row r="28" spans="1:24">
      <c r="A28" s="51"/>
      <c r="B28" s="84"/>
      <c r="C28" s="84">
        <v>1</v>
      </c>
      <c r="D28" s="84"/>
      <c r="E28" s="84"/>
      <c r="F28" s="51"/>
      <c r="I28" s="159"/>
      <c r="J28" s="159"/>
      <c r="K28" s="159"/>
      <c r="O28" s="159"/>
      <c r="P28" s="159"/>
      <c r="Q28" s="160"/>
      <c r="U28" s="159"/>
      <c r="V28" s="159"/>
      <c r="W28" s="160"/>
    </row>
    <row r="29" spans="1:24">
      <c r="A29" s="51"/>
      <c r="B29" s="84"/>
      <c r="C29" s="84">
        <v>0.77800000000000002</v>
      </c>
      <c r="D29" s="84"/>
      <c r="E29" s="84"/>
      <c r="F29" s="51"/>
      <c r="I29" s="159"/>
      <c r="J29" s="159"/>
      <c r="K29" s="159"/>
      <c r="O29" s="159"/>
      <c r="P29" s="159"/>
      <c r="Q29" s="160"/>
      <c r="U29" s="159"/>
      <c r="V29" s="159"/>
      <c r="W29" s="160"/>
    </row>
    <row r="30" spans="1:24">
      <c r="A30" s="51"/>
      <c r="B30" s="84"/>
      <c r="C30" s="84">
        <v>1</v>
      </c>
      <c r="D30" s="84"/>
      <c r="E30" s="84"/>
      <c r="F30" s="51"/>
      <c r="I30" s="159"/>
      <c r="J30" s="159"/>
      <c r="K30" s="159"/>
      <c r="O30" s="159"/>
      <c r="P30" s="159"/>
      <c r="Q30" s="160"/>
      <c r="U30" s="159"/>
      <c r="V30" s="159"/>
      <c r="W30" s="160"/>
    </row>
    <row r="31" spans="1:24">
      <c r="A31" s="51"/>
      <c r="B31" s="84"/>
      <c r="C31" s="84"/>
      <c r="D31" s="84"/>
      <c r="E31" s="84"/>
      <c r="F31" s="51"/>
      <c r="I31" s="159"/>
      <c r="J31" s="159"/>
      <c r="K31" s="159"/>
      <c r="O31" s="159"/>
      <c r="P31" s="159"/>
      <c r="Q31" s="160"/>
      <c r="U31" s="159"/>
      <c r="V31" s="159"/>
      <c r="W31" s="160"/>
    </row>
    <row r="32" spans="1:24">
      <c r="E32" s="51"/>
      <c r="F32" s="63" t="s">
        <v>155</v>
      </c>
      <c r="L32" s="63" t="s">
        <v>155</v>
      </c>
      <c r="R32" s="63" t="s">
        <v>155</v>
      </c>
      <c r="X32" s="63" t="s">
        <v>155</v>
      </c>
    </row>
    <row r="33" spans="1:24">
      <c r="A33" s="76" t="s">
        <v>156</v>
      </c>
      <c r="B33" s="79">
        <f>AVERAGE(B3:B31)</f>
        <v>0.88350000000000006</v>
      </c>
      <c r="C33" s="79">
        <f t="shared" ref="C33:E33" si="0">AVERAGE(C3:C31)</f>
        <v>0.73099999999999987</v>
      </c>
      <c r="D33" s="79">
        <f>AVERAGE(D3:D31)</f>
        <v>0.95237142857142865</v>
      </c>
      <c r="E33" s="79" t="e">
        <f t="shared" si="0"/>
        <v>#DIV/0!</v>
      </c>
      <c r="F33" s="65">
        <f>AVERAGE(B3:E31)</f>
        <v>0.7954093023255816</v>
      </c>
      <c r="H33" s="76" t="s">
        <v>156</v>
      </c>
      <c r="I33" s="79">
        <f>AVERAGE(I3:I31)</f>
        <v>0.78720000000000012</v>
      </c>
      <c r="J33" s="79">
        <f t="shared" ref="J33:K33" si="1">AVERAGE(J3:J31)</f>
        <v>0.87889000000000017</v>
      </c>
      <c r="K33" s="79">
        <f t="shared" si="1"/>
        <v>0.91768749999999999</v>
      </c>
      <c r="L33" s="65">
        <f>AVERAGE(I3:K31)</f>
        <v>0.86292894736842085</v>
      </c>
      <c r="N33" s="76" t="s">
        <v>156</v>
      </c>
      <c r="O33" s="79">
        <f>AVERAGE(O3:O31)</f>
        <v>0.74232142857142858</v>
      </c>
      <c r="P33" s="79">
        <f t="shared" ref="P33:Q33" si="2">AVERAGE(P3:P31)</f>
        <v>0.83018999999999998</v>
      </c>
      <c r="Q33" s="79" t="e">
        <f t="shared" si="2"/>
        <v>#DIV/0!</v>
      </c>
      <c r="R33" s="65">
        <f>AVERAGE(O3:Q31)</f>
        <v>0.77893333333333337</v>
      </c>
      <c r="T33" s="76" t="s">
        <v>156</v>
      </c>
      <c r="U33" s="79" t="e">
        <f>AVERAGE(U3:U31)</f>
        <v>#DIV/0!</v>
      </c>
      <c r="V33" s="79">
        <f t="shared" ref="V33:W33" si="3">AVERAGE(V3:V31)</f>
        <v>0.93178461538461543</v>
      </c>
      <c r="W33" s="79" t="e">
        <f t="shared" si="3"/>
        <v>#DIV/0!</v>
      </c>
      <c r="X33" s="65">
        <f>AVERAGE(U3:W31)</f>
        <v>0.93178461538461543</v>
      </c>
    </row>
    <row r="34" spans="1:24">
      <c r="A34" s="76" t="s">
        <v>157</v>
      </c>
      <c r="B34" s="79">
        <f>AVERAGEIF(B3:B31,"&lt;&gt;0")</f>
        <v>0.88350000000000006</v>
      </c>
      <c r="C34" s="79">
        <f t="shared" ref="C34:E34" si="4">AVERAGEIF(C3:C31,"&lt;&gt;0")</f>
        <v>0.85283333333333322</v>
      </c>
      <c r="D34" s="79">
        <f t="shared" si="4"/>
        <v>0.95237142857142865</v>
      </c>
      <c r="E34" s="79" t="e">
        <f t="shared" si="4"/>
        <v>#DIV/0!</v>
      </c>
      <c r="F34" s="65">
        <f>AVERAGEIF(B3:E31,"&lt;&gt;0")</f>
        <v>0.87698974358974391</v>
      </c>
      <c r="H34" s="76" t="s">
        <v>157</v>
      </c>
      <c r="I34" s="79">
        <f>AVERAGEIF(I3:I31,"&lt;&gt;0")</f>
        <v>0.8746666666666667</v>
      </c>
      <c r="J34" s="79">
        <f t="shared" ref="J34:K34" si="5">AVERAGEIF(J3:J31,"&lt;&gt;0")</f>
        <v>0.87889000000000017</v>
      </c>
      <c r="K34" s="79">
        <f t="shared" si="5"/>
        <v>0.91768749999999999</v>
      </c>
      <c r="L34" s="65">
        <f>AVERAGEIF(I3:K31,"&lt;&gt;0")</f>
        <v>0.88625135135135114</v>
      </c>
      <c r="N34" s="76" t="s">
        <v>157</v>
      </c>
      <c r="O34" s="79">
        <f>AVERAGEIF(O3:O31,"&lt;&gt;0")</f>
        <v>0.86604166666666671</v>
      </c>
      <c r="P34" s="79">
        <f t="shared" ref="P34:Q34" si="6">AVERAGEIF(P3:P31,"&lt;&gt;0")</f>
        <v>0.92243333333333333</v>
      </c>
      <c r="Q34" s="79" t="e">
        <f t="shared" si="6"/>
        <v>#DIV/0!</v>
      </c>
      <c r="R34" s="65">
        <f>AVERAGEIF(O3:Q31,"&lt;&gt;0")</f>
        <v>0.89020952380952389</v>
      </c>
      <c r="T34" s="76" t="s">
        <v>157</v>
      </c>
      <c r="U34" s="79" t="e">
        <f>AVERAGEIF(U3:U31,"&lt;&gt;0")</f>
        <v>#DIV/0!</v>
      </c>
      <c r="V34" s="79">
        <f t="shared" ref="V34:W34" si="7">AVERAGEIF(V3:V31,"&lt;&gt;0")</f>
        <v>0.93178461538461543</v>
      </c>
      <c r="W34" s="79" t="e">
        <f t="shared" si="7"/>
        <v>#DIV/0!</v>
      </c>
      <c r="X34" s="65">
        <f>AVERAGEIF(U3:W31,"&lt;&gt;0")</f>
        <v>0.93178461538461543</v>
      </c>
    </row>
    <row r="35" spans="1:24">
      <c r="A35" s="80" t="s">
        <v>158</v>
      </c>
      <c r="B35" s="76">
        <f>COUNTIF(B3:B31,"&gt;.7")</f>
        <v>7</v>
      </c>
      <c r="C35" s="76">
        <f t="shared" ref="C35:E35" si="8">COUNTIF(C3:C31,"&gt;.7")</f>
        <v>21</v>
      </c>
      <c r="D35" s="76">
        <f t="shared" si="8"/>
        <v>7</v>
      </c>
      <c r="E35" s="76">
        <f t="shared" si="8"/>
        <v>0</v>
      </c>
      <c r="F35" s="48">
        <f>SUM(B35:E35)</f>
        <v>35</v>
      </c>
      <c r="H35" s="80" t="s">
        <v>158</v>
      </c>
      <c r="I35" s="76">
        <f>COUNTIF(I3:I31,"&gt;.7")</f>
        <v>8</v>
      </c>
      <c r="J35" s="76">
        <f t="shared" ref="J35:K35" si="9">COUNTIF(J3:J31,"&gt;.7")</f>
        <v>17</v>
      </c>
      <c r="K35" s="76">
        <f t="shared" si="9"/>
        <v>7</v>
      </c>
      <c r="L35" s="48">
        <f>SUM(I35:K35)</f>
        <v>32</v>
      </c>
      <c r="N35" s="80" t="s">
        <v>158</v>
      </c>
      <c r="O35" s="76">
        <f>COUNTIF(O3:O31,"&gt;.7")</f>
        <v>10</v>
      </c>
      <c r="P35" s="76">
        <f t="shared" ref="P35:Q35" si="10">COUNTIF(P3:P31,"&gt;.7")</f>
        <v>8</v>
      </c>
      <c r="Q35" s="76">
        <f t="shared" si="10"/>
        <v>0</v>
      </c>
      <c r="R35" s="48">
        <f>SUM(O35:Q35)</f>
        <v>18</v>
      </c>
      <c r="T35" s="80" t="s">
        <v>158</v>
      </c>
      <c r="U35" s="76">
        <f>COUNTIF(U3:U31,"&gt;.7")</f>
        <v>0</v>
      </c>
      <c r="V35" s="76">
        <f t="shared" ref="V35:W35" si="11">COUNTIF(V3:V31,"&gt;.7")</f>
        <v>12</v>
      </c>
      <c r="W35" s="76">
        <f t="shared" si="11"/>
        <v>0</v>
      </c>
      <c r="X35" s="48">
        <f>SUM(U35:W35)</f>
        <v>12</v>
      </c>
    </row>
    <row r="36" spans="1:24">
      <c r="A36" s="80" t="s">
        <v>159</v>
      </c>
      <c r="B36" s="81">
        <f>COUNT(B3:B31)</f>
        <v>8</v>
      </c>
      <c r="C36" s="81">
        <f t="shared" ref="C36:E36" si="12">COUNT(C3:C31)</f>
        <v>28</v>
      </c>
      <c r="D36" s="81">
        <f t="shared" si="12"/>
        <v>7</v>
      </c>
      <c r="E36" s="81">
        <f t="shared" si="12"/>
        <v>0</v>
      </c>
      <c r="F36" s="68">
        <f>SUM(B36:E36)</f>
        <v>43</v>
      </c>
      <c r="H36" s="80" t="s">
        <v>159</v>
      </c>
      <c r="I36" s="81">
        <f>COUNT(I3:I31)</f>
        <v>10</v>
      </c>
      <c r="J36" s="81">
        <f t="shared" ref="J36:K36" si="13">COUNT(J3:J31)</f>
        <v>20</v>
      </c>
      <c r="K36" s="81">
        <f t="shared" si="13"/>
        <v>8</v>
      </c>
      <c r="L36" s="68">
        <f>SUM(I36:K36)</f>
        <v>38</v>
      </c>
      <c r="N36" s="80" t="s">
        <v>159</v>
      </c>
      <c r="O36" s="81">
        <f>COUNT(O3:O31)</f>
        <v>14</v>
      </c>
      <c r="P36" s="81">
        <f t="shared" ref="P36:Q36" si="14">COUNT(P3:P31)</f>
        <v>10</v>
      </c>
      <c r="Q36" s="81">
        <f t="shared" si="14"/>
        <v>0</v>
      </c>
      <c r="R36" s="68">
        <f>SUM(O36:Q36)</f>
        <v>24</v>
      </c>
      <c r="T36" s="80" t="s">
        <v>159</v>
      </c>
      <c r="U36" s="81">
        <f>COUNT(U3:U31)</f>
        <v>0</v>
      </c>
      <c r="V36" s="81">
        <f t="shared" ref="V36:W36" si="15">COUNT(V3:V31)</f>
        <v>13</v>
      </c>
      <c r="W36" s="81">
        <f t="shared" si="15"/>
        <v>0</v>
      </c>
      <c r="X36" s="68">
        <f>SUM(U36:W36)</f>
        <v>13</v>
      </c>
    </row>
    <row r="37" spans="1:24">
      <c r="A37" s="80" t="s">
        <v>160</v>
      </c>
      <c r="B37" s="82">
        <f>B35/B36</f>
        <v>0.875</v>
      </c>
      <c r="C37" s="82">
        <f t="shared" ref="C37:F37" si="16">C35/C36</f>
        <v>0.75</v>
      </c>
      <c r="D37" s="82">
        <f t="shared" si="16"/>
        <v>1</v>
      </c>
      <c r="E37" s="82" t="e">
        <f t="shared" si="16"/>
        <v>#DIV/0!</v>
      </c>
      <c r="F37" s="70">
        <f t="shared" si="16"/>
        <v>0.81395348837209303</v>
      </c>
      <c r="H37" s="80" t="s">
        <v>160</v>
      </c>
      <c r="I37" s="82">
        <f>I35/I36</f>
        <v>0.8</v>
      </c>
      <c r="J37" s="82">
        <f t="shared" ref="J37:L37" si="17">J35/J36</f>
        <v>0.85</v>
      </c>
      <c r="K37" s="82">
        <f t="shared" si="17"/>
        <v>0.875</v>
      </c>
      <c r="L37" s="70">
        <f t="shared" si="17"/>
        <v>0.84210526315789469</v>
      </c>
      <c r="N37" s="80" t="s">
        <v>160</v>
      </c>
      <c r="O37" s="82">
        <f>O35/O36</f>
        <v>0.7142857142857143</v>
      </c>
      <c r="P37" s="82">
        <f t="shared" ref="P37:R37" si="18">P35/P36</f>
        <v>0.8</v>
      </c>
      <c r="Q37" s="82" t="e">
        <f t="shared" si="18"/>
        <v>#DIV/0!</v>
      </c>
      <c r="R37" s="70">
        <f t="shared" si="18"/>
        <v>0.75</v>
      </c>
      <c r="T37" s="80" t="s">
        <v>160</v>
      </c>
      <c r="U37" s="82" t="e">
        <f>U35/U36</f>
        <v>#DIV/0!</v>
      </c>
      <c r="V37" s="82">
        <f t="shared" ref="V37:X37" si="19">V35/V36</f>
        <v>0.92307692307692313</v>
      </c>
      <c r="W37" s="82" t="e">
        <f t="shared" si="19"/>
        <v>#DIV/0!</v>
      </c>
      <c r="X37" s="70">
        <f t="shared" si="19"/>
        <v>0.92307692307692313</v>
      </c>
    </row>
  </sheetData>
  <hyperlinks>
    <hyperlink ref="A4" location="MASTER!A1" display="Return to MASTER" xr:uid="{00000000-0004-0000-1900-000000000000}"/>
    <hyperlink ref="H4" location="MASTER!A1" display="Return to MASTER" xr:uid="{070E025C-825C-4EE4-8CAF-1ECCD8888A34}"/>
    <hyperlink ref="N4" location="MASTER!A1" display="Return to MASTER" xr:uid="{B8DF23B1-76C3-4717-A7D1-0C625FE9B961}"/>
    <hyperlink ref="T4" location="MASTER!A1" display="Return to MASTER" xr:uid="{9639F056-319E-4373-ADC6-B16436706DE7}"/>
  </hyperlink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4" tint="0.39997558519241921"/>
  </sheetPr>
  <dimension ref="A1:P37"/>
  <sheetViews>
    <sheetView workbookViewId="0">
      <pane xSplit="1" ySplit="2" topLeftCell="B3" activePane="bottomRight" state="frozen"/>
      <selection pane="topRight" activeCell="B1" sqref="B1"/>
      <selection pane="bottomLeft" activeCell="A3" sqref="A3"/>
      <selection pane="bottomRight"/>
    </sheetView>
  </sheetViews>
  <sheetFormatPr defaultColWidth="8.375" defaultRowHeight="15.75"/>
  <cols>
    <col min="1" max="1" width="35.375" style="51" bestFit="1" customWidth="1"/>
    <col min="2" max="3" width="14.625" style="51" customWidth="1"/>
    <col min="4" max="4" width="8.375" style="51"/>
    <col min="5" max="5" width="2.625" style="175" customWidth="1"/>
    <col min="6" max="6" width="21.625" style="191" customWidth="1"/>
    <col min="7" max="7" width="9.5" style="51" bestFit="1" customWidth="1"/>
    <col min="8" max="8" width="10.625" style="51" bestFit="1" customWidth="1"/>
    <col min="9" max="9" width="10.875" style="51" bestFit="1" customWidth="1"/>
    <col min="10" max="10" width="9.5" style="51" customWidth="1"/>
    <col min="11" max="11" width="8.375" style="51"/>
    <col min="12" max="12" width="19" style="51" customWidth="1"/>
    <col min="13" max="15" width="10.875" style="51" customWidth="1"/>
    <col min="16" max="16384" width="8.375" style="51"/>
  </cols>
  <sheetData>
    <row r="1" spans="1:16">
      <c r="A1" s="47" t="s">
        <v>48</v>
      </c>
      <c r="B1" s="47" t="s">
        <v>308</v>
      </c>
      <c r="C1" s="47" t="s">
        <v>309</v>
      </c>
      <c r="G1" s="47" t="s">
        <v>308</v>
      </c>
      <c r="H1" s="47" t="s">
        <v>389</v>
      </c>
      <c r="I1" s="47" t="s">
        <v>309</v>
      </c>
      <c r="J1" s="47"/>
      <c r="L1" s="191"/>
      <c r="M1" s="47" t="s">
        <v>308</v>
      </c>
      <c r="N1" s="47" t="s">
        <v>309</v>
      </c>
      <c r="P1" s="47"/>
    </row>
    <row r="2" spans="1:16">
      <c r="A2" s="187" t="s">
        <v>171</v>
      </c>
      <c r="B2" s="59"/>
      <c r="C2" s="59"/>
      <c r="F2" s="187" t="s">
        <v>386</v>
      </c>
      <c r="G2" s="59"/>
      <c r="H2" s="59"/>
      <c r="I2" s="59"/>
      <c r="J2" s="190"/>
      <c r="L2" s="187" t="s">
        <v>449</v>
      </c>
      <c r="M2" s="59"/>
      <c r="N2" s="59"/>
      <c r="P2" s="190"/>
    </row>
    <row r="3" spans="1:16" s="47" customFormat="1" ht="16.5" thickBot="1">
      <c r="B3" s="74">
        <v>1</v>
      </c>
      <c r="C3" s="74">
        <v>1</v>
      </c>
      <c r="E3" s="176"/>
      <c r="F3" s="192"/>
      <c r="G3" s="206">
        <v>0.9</v>
      </c>
      <c r="L3" s="192"/>
      <c r="M3" s="206">
        <v>1</v>
      </c>
      <c r="N3" s="216">
        <v>0.96666666666666667</v>
      </c>
    </row>
    <row r="4" spans="1:16" ht="17.25" thickTop="1" thickBot="1">
      <c r="A4" s="57" t="s">
        <v>37</v>
      </c>
      <c r="B4" s="74">
        <v>1</v>
      </c>
      <c r="C4" s="74">
        <v>1</v>
      </c>
      <c r="F4" s="57" t="s">
        <v>37</v>
      </c>
      <c r="G4" s="206">
        <v>0.95</v>
      </c>
      <c r="L4" s="57" t="s">
        <v>37</v>
      </c>
      <c r="M4" s="206">
        <v>1</v>
      </c>
      <c r="N4" s="217">
        <v>0.9</v>
      </c>
    </row>
    <row r="5" spans="1:16" ht="16.5" thickTop="1">
      <c r="B5" s="74">
        <v>1</v>
      </c>
      <c r="C5" s="74">
        <v>0</v>
      </c>
      <c r="G5" s="206">
        <v>0.87</v>
      </c>
      <c r="L5" s="191"/>
      <c r="M5" s="206">
        <v>0.6</v>
      </c>
      <c r="N5" s="217">
        <v>0.93333333333333335</v>
      </c>
    </row>
    <row r="6" spans="1:16">
      <c r="B6" s="74">
        <v>1</v>
      </c>
      <c r="C6" s="74">
        <v>0</v>
      </c>
      <c r="G6" s="206">
        <v>0.87</v>
      </c>
      <c r="L6" s="191"/>
      <c r="M6" s="206">
        <v>0.8</v>
      </c>
      <c r="N6" s="217">
        <v>0.8666666666666667</v>
      </c>
    </row>
    <row r="7" spans="1:16">
      <c r="B7" s="74">
        <v>1</v>
      </c>
      <c r="C7" s="74">
        <v>1</v>
      </c>
      <c r="G7" s="206">
        <v>0.95</v>
      </c>
      <c r="L7" s="191"/>
      <c r="M7" s="206">
        <v>1</v>
      </c>
      <c r="N7" s="217">
        <v>0</v>
      </c>
    </row>
    <row r="8" spans="1:16">
      <c r="B8" s="74">
        <v>1</v>
      </c>
      <c r="C8" s="74">
        <v>1</v>
      </c>
      <c r="G8" s="206">
        <v>0.73</v>
      </c>
      <c r="L8" s="191"/>
      <c r="M8" s="206">
        <v>1</v>
      </c>
      <c r="N8" s="217">
        <v>1</v>
      </c>
    </row>
    <row r="9" spans="1:16">
      <c r="B9" s="74">
        <v>1</v>
      </c>
      <c r="C9" s="74">
        <v>1</v>
      </c>
      <c r="G9" s="206">
        <v>0.87</v>
      </c>
      <c r="L9" s="191"/>
      <c r="M9" s="206"/>
      <c r="N9" s="217">
        <v>0.8</v>
      </c>
    </row>
    <row r="10" spans="1:16">
      <c r="B10" s="74">
        <v>1</v>
      </c>
      <c r="C10" s="74">
        <v>1</v>
      </c>
      <c r="L10" s="191"/>
      <c r="N10" s="217">
        <v>0.76666666666666672</v>
      </c>
    </row>
    <row r="11" spans="1:16">
      <c r="B11" s="74">
        <v>1</v>
      </c>
      <c r="C11" s="74">
        <v>1</v>
      </c>
      <c r="L11" s="191"/>
      <c r="N11" s="217">
        <v>0.93333333333333335</v>
      </c>
    </row>
    <row r="12" spans="1:16">
      <c r="B12" s="74">
        <v>1</v>
      </c>
      <c r="C12" s="74">
        <v>1</v>
      </c>
      <c r="L12" s="191"/>
      <c r="N12" s="217">
        <v>0.9</v>
      </c>
    </row>
    <row r="13" spans="1:16">
      <c r="B13" s="74">
        <v>1</v>
      </c>
      <c r="C13" s="74">
        <v>1</v>
      </c>
      <c r="L13" s="191"/>
      <c r="N13" s="217">
        <v>0.76666666666666672</v>
      </c>
    </row>
    <row r="14" spans="1:16">
      <c r="B14" s="74">
        <v>1</v>
      </c>
      <c r="C14" s="74">
        <v>1</v>
      </c>
      <c r="L14" s="191"/>
      <c r="N14" s="217">
        <v>0.9</v>
      </c>
    </row>
    <row r="15" spans="1:16">
      <c r="B15" s="74">
        <v>1</v>
      </c>
      <c r="C15" s="74">
        <v>1</v>
      </c>
      <c r="L15" s="191"/>
      <c r="N15" s="217">
        <v>0.8666666666666667</v>
      </c>
    </row>
    <row r="16" spans="1:16">
      <c r="B16" s="74">
        <v>0</v>
      </c>
      <c r="C16" s="74">
        <v>1</v>
      </c>
      <c r="L16" s="191"/>
      <c r="N16" s="217">
        <v>0.9</v>
      </c>
    </row>
    <row r="17" spans="1:16">
      <c r="B17" s="74">
        <v>0</v>
      </c>
      <c r="C17" s="74">
        <v>1</v>
      </c>
      <c r="L17" s="191"/>
      <c r="N17" s="217">
        <v>0.96666666666666667</v>
      </c>
    </row>
    <row r="18" spans="1:16">
      <c r="B18" s="74"/>
      <c r="C18" s="74">
        <v>1</v>
      </c>
      <c r="L18" s="191"/>
    </row>
    <row r="19" spans="1:16">
      <c r="B19" s="74"/>
      <c r="C19" s="74">
        <v>1</v>
      </c>
      <c r="L19" s="191"/>
    </row>
    <row r="20" spans="1:16">
      <c r="B20" s="74"/>
      <c r="C20" s="74">
        <v>0</v>
      </c>
      <c r="L20" s="191"/>
    </row>
    <row r="21" spans="1:16">
      <c r="B21" s="74"/>
      <c r="C21" s="74">
        <v>0</v>
      </c>
      <c r="L21" s="191"/>
    </row>
    <row r="22" spans="1:16">
      <c r="B22" s="74"/>
      <c r="C22" s="74">
        <v>1</v>
      </c>
      <c r="L22" s="191"/>
    </row>
    <row r="23" spans="1:16">
      <c r="B23" s="74"/>
      <c r="C23" s="74"/>
      <c r="L23" s="191"/>
    </row>
    <row r="24" spans="1:16">
      <c r="B24" s="74"/>
      <c r="C24" s="74"/>
      <c r="L24" s="191"/>
    </row>
    <row r="25" spans="1:16">
      <c r="B25" s="74"/>
      <c r="C25" s="74"/>
      <c r="L25" s="191"/>
    </row>
    <row r="26" spans="1:16">
      <c r="B26" s="74"/>
      <c r="C26" s="74"/>
      <c r="L26" s="191"/>
    </row>
    <row r="27" spans="1:16">
      <c r="B27" s="74"/>
      <c r="C27" s="74"/>
      <c r="L27" s="191"/>
    </row>
    <row r="28" spans="1:16">
      <c r="B28" s="74"/>
      <c r="C28" s="74"/>
      <c r="L28" s="191"/>
    </row>
    <row r="29" spans="1:16">
      <c r="B29" s="74"/>
      <c r="C29" s="74"/>
      <c r="L29" s="191"/>
    </row>
    <row r="30" spans="1:16">
      <c r="B30" s="74"/>
      <c r="C30" s="74"/>
      <c r="L30" s="191"/>
    </row>
    <row r="31" spans="1:16">
      <c r="B31" s="74"/>
      <c r="C31" s="74"/>
      <c r="L31" s="191"/>
    </row>
    <row r="32" spans="1:16">
      <c r="A32"/>
      <c r="B32"/>
      <c r="C32"/>
      <c r="D32" s="63" t="s">
        <v>155</v>
      </c>
      <c r="F32"/>
      <c r="G32"/>
      <c r="H32"/>
      <c r="I32"/>
      <c r="J32" s="63" t="s">
        <v>155</v>
      </c>
      <c r="L32"/>
      <c r="M32"/>
      <c r="N32"/>
      <c r="O32"/>
      <c r="P32" s="63" t="s">
        <v>155</v>
      </c>
    </row>
    <row r="33" spans="1:16">
      <c r="A33" s="76" t="s">
        <v>156</v>
      </c>
      <c r="B33" s="79">
        <f t="shared" ref="B33:C33" si="0">AVERAGE(B3:B31)</f>
        <v>0.8666666666666667</v>
      </c>
      <c r="C33" s="79">
        <f t="shared" si="0"/>
        <v>0.8</v>
      </c>
      <c r="D33" s="65">
        <f>AVERAGE(B3:C31)</f>
        <v>0.82857142857142863</v>
      </c>
      <c r="F33" s="76" t="s">
        <v>156</v>
      </c>
      <c r="G33" s="79">
        <f>AVERAGE(G3:G31)</f>
        <v>0.87714285714285711</v>
      </c>
      <c r="H33" s="79" t="e">
        <f t="shared" ref="H33:I33" si="1">AVERAGE(H3:H31)</f>
        <v>#DIV/0!</v>
      </c>
      <c r="I33" s="79" t="e">
        <f t="shared" si="1"/>
        <v>#DIV/0!</v>
      </c>
      <c r="J33" s="65">
        <f>AVERAGE(G3:I31)</f>
        <v>0.87714285714285711</v>
      </c>
      <c r="L33" s="76" t="s">
        <v>156</v>
      </c>
      <c r="M33" s="79">
        <f>AVERAGE(M3:M31)</f>
        <v>0.9</v>
      </c>
      <c r="N33" s="79">
        <f t="shared" ref="N33:O33" si="2">AVERAGE(N3:N31)</f>
        <v>0.83111111111111124</v>
      </c>
      <c r="O33" s="79" t="e">
        <f t="shared" si="2"/>
        <v>#DIV/0!</v>
      </c>
      <c r="P33" s="65">
        <f>AVERAGE(M3:O31)</f>
        <v>0.85079365079365077</v>
      </c>
    </row>
    <row r="34" spans="1:16">
      <c r="A34" s="76" t="s">
        <v>157</v>
      </c>
      <c r="B34" s="79">
        <f t="shared" ref="B34:C34" si="3">AVERAGEIF(B3:B31,"&lt;&gt;0")</f>
        <v>1</v>
      </c>
      <c r="C34" s="79">
        <f t="shared" si="3"/>
        <v>1</v>
      </c>
      <c r="D34" s="65">
        <f>AVERAGEIF(B3:C31,"&lt;&gt;0")</f>
        <v>1</v>
      </c>
      <c r="F34" s="76" t="s">
        <v>157</v>
      </c>
      <c r="G34" s="79">
        <f>AVERAGEIF(G3:G31,"&lt;&gt;0")</f>
        <v>0.87714285714285711</v>
      </c>
      <c r="H34" s="79" t="e">
        <f t="shared" ref="H34:I34" si="4">AVERAGEIF(H3:H31,"&lt;&gt;0")</f>
        <v>#DIV/0!</v>
      </c>
      <c r="I34" s="79" t="e">
        <f t="shared" si="4"/>
        <v>#DIV/0!</v>
      </c>
      <c r="J34" s="65">
        <f>AVERAGEIF(G3:I31,"&lt;&gt;0")</f>
        <v>0.87714285714285711</v>
      </c>
      <c r="L34" s="76" t="s">
        <v>157</v>
      </c>
      <c r="M34" s="79">
        <f>AVERAGEIF(M3:M31,"&lt;&gt;0")</f>
        <v>0.9</v>
      </c>
      <c r="N34" s="79">
        <f t="shared" ref="N34:O34" si="5">AVERAGEIF(N3:N31,"&lt;&gt;0")</f>
        <v>0.89047619047619064</v>
      </c>
      <c r="O34" s="79" t="e">
        <f t="shared" si="5"/>
        <v>#DIV/0!</v>
      </c>
      <c r="P34" s="65">
        <f>AVERAGEIF(M3:O31,"&lt;&gt;0")</f>
        <v>0.89333333333333331</v>
      </c>
    </row>
    <row r="35" spans="1:16">
      <c r="A35" s="80" t="s">
        <v>158</v>
      </c>
      <c r="B35" s="76">
        <f t="shared" ref="B35:C35" si="6">COUNTIF(B3:B31,"&gt;.7")</f>
        <v>13</v>
      </c>
      <c r="C35" s="76">
        <f t="shared" si="6"/>
        <v>16</v>
      </c>
      <c r="D35" s="48">
        <f>SUM(B35:C35)</f>
        <v>29</v>
      </c>
      <c r="F35" s="80" t="s">
        <v>158</v>
      </c>
      <c r="G35" s="76">
        <f>COUNTIF(G3:G31,"&gt;.7")</f>
        <v>7</v>
      </c>
      <c r="H35" s="76">
        <f t="shared" ref="H35:I35" si="7">COUNTIF(H3:H31,"&gt;.7")</f>
        <v>0</v>
      </c>
      <c r="I35" s="76">
        <f t="shared" si="7"/>
        <v>0</v>
      </c>
      <c r="J35" s="48">
        <f>SUM(G3:I31)</f>
        <v>6.14</v>
      </c>
      <c r="L35" s="80" t="s">
        <v>158</v>
      </c>
      <c r="M35" s="76">
        <f>COUNTIF(M3:M31,"&gt;.7")</f>
        <v>5</v>
      </c>
      <c r="N35" s="76">
        <f t="shared" ref="N35:O35" si="8">COUNTIF(N3:N31,"&gt;.7")</f>
        <v>14</v>
      </c>
      <c r="O35" s="76">
        <f t="shared" si="8"/>
        <v>0</v>
      </c>
      <c r="P35" s="48">
        <f>SUM(M3:O31)</f>
        <v>17.866666666666667</v>
      </c>
    </row>
    <row r="36" spans="1:16">
      <c r="A36" s="80" t="s">
        <v>159</v>
      </c>
      <c r="B36" s="81">
        <f t="shared" ref="B36:C36" si="9">COUNT(B3:B31)</f>
        <v>15</v>
      </c>
      <c r="C36" s="81">
        <f t="shared" si="9"/>
        <v>20</v>
      </c>
      <c r="D36" s="68">
        <f>SUM(B36:C36)</f>
        <v>35</v>
      </c>
      <c r="F36" s="80" t="s">
        <v>159</v>
      </c>
      <c r="G36" s="81">
        <f>COUNT(G3:HG31)</f>
        <v>28</v>
      </c>
      <c r="H36" s="81">
        <f t="shared" ref="H36:I36" si="10">COUNT(H3:HH31)</f>
        <v>21</v>
      </c>
      <c r="I36" s="81">
        <f t="shared" si="10"/>
        <v>21</v>
      </c>
      <c r="J36" s="68">
        <f>SUM(G36:I36)</f>
        <v>70</v>
      </c>
      <c r="L36" s="80" t="s">
        <v>159</v>
      </c>
      <c r="M36" s="81">
        <f>COUNT(M3:HM31)</f>
        <v>21</v>
      </c>
      <c r="N36" s="81">
        <f t="shared" ref="N36" si="11">COUNT(N3:HN31)</f>
        <v>15</v>
      </c>
      <c r="O36" s="81">
        <f t="shared" ref="O36" si="12">COUNT(O3:HO31)</f>
        <v>0</v>
      </c>
      <c r="P36" s="68">
        <f>SUM(M36:O36)</f>
        <v>36</v>
      </c>
    </row>
    <row r="37" spans="1:16">
      <c r="A37" s="80" t="s">
        <v>160</v>
      </c>
      <c r="B37" s="82">
        <f t="shared" ref="B37:D37" si="13">B35/B36</f>
        <v>0.8666666666666667</v>
      </c>
      <c r="C37" s="82">
        <f t="shared" si="13"/>
        <v>0.8</v>
      </c>
      <c r="D37" s="70">
        <f t="shared" si="13"/>
        <v>0.82857142857142863</v>
      </c>
      <c r="F37" s="80" t="s">
        <v>160</v>
      </c>
      <c r="G37" s="82">
        <f t="shared" ref="G37:J37" si="14">G35/G36</f>
        <v>0.25</v>
      </c>
      <c r="H37" s="82">
        <f t="shared" ref="H37:I37" si="15">H35/H36</f>
        <v>0</v>
      </c>
      <c r="I37" s="82">
        <f t="shared" si="15"/>
        <v>0</v>
      </c>
      <c r="J37" s="70">
        <f t="shared" si="14"/>
        <v>8.7714285714285703E-2</v>
      </c>
      <c r="L37" s="80" t="s">
        <v>160</v>
      </c>
      <c r="M37" s="82">
        <f t="shared" ref="M37:P37" si="16">M35/M36</f>
        <v>0.23809523809523808</v>
      </c>
      <c r="N37" s="82">
        <f t="shared" si="16"/>
        <v>0.93333333333333335</v>
      </c>
      <c r="O37" s="82" t="e">
        <f t="shared" si="16"/>
        <v>#DIV/0!</v>
      </c>
      <c r="P37" s="70">
        <f t="shared" si="16"/>
        <v>0.49629629629629629</v>
      </c>
    </row>
  </sheetData>
  <hyperlinks>
    <hyperlink ref="A4" location="MASTER!A1" display="Return to MASTER" xr:uid="{00000000-0004-0000-1A00-000000000000}"/>
    <hyperlink ref="F4" location="MASTER!A1" display="Return to MASTER" xr:uid="{88781C62-215E-4B41-B0D1-EBF6818895F8}"/>
    <hyperlink ref="L4" location="MASTER!A1" display="Return to MASTER" xr:uid="{3E8AB71F-9E22-4467-9D54-274A0F8AAB42}"/>
  </hyperlink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4" tint="0.39997558519241921"/>
  </sheetPr>
  <dimension ref="A1:AA37"/>
  <sheetViews>
    <sheetView topLeftCell="Q1" workbookViewId="0">
      <pane ySplit="2" topLeftCell="A3" activePane="bottomLeft" state="frozen"/>
      <selection pane="bottomLeft" activeCell="E2" sqref="B2:E2"/>
    </sheetView>
  </sheetViews>
  <sheetFormatPr defaultColWidth="8.375" defaultRowHeight="15.75"/>
  <cols>
    <col min="1" max="1" width="35.375" style="51" bestFit="1" customWidth="1"/>
    <col min="2" max="2" width="9.5" style="51" bestFit="1" customWidth="1"/>
    <col min="3" max="3" width="10.875" style="51" bestFit="1" customWidth="1"/>
    <col min="4" max="4" width="10.625" style="51" bestFit="1" customWidth="1"/>
    <col min="5" max="5" width="10.75" style="51" bestFit="1" customWidth="1"/>
    <col min="6" max="6" width="8.375" style="51"/>
    <col min="7" max="7" width="3.625" style="181" customWidth="1"/>
    <col min="8" max="8" width="28.25" style="51" customWidth="1"/>
    <col min="9" max="9" width="9.5" style="51" bestFit="1" customWidth="1"/>
    <col min="10" max="10" width="10.875" style="51" bestFit="1" customWidth="1"/>
    <col min="11" max="11" width="10.625" style="51" bestFit="1" customWidth="1"/>
    <col min="12" max="12" width="10.75" style="51" bestFit="1" customWidth="1"/>
    <col min="13" max="14" width="8.375" style="51"/>
    <col min="15" max="15" width="19.5" style="51" customWidth="1"/>
    <col min="16" max="19" width="11.5" style="51" customWidth="1"/>
    <col min="20" max="21" width="8.375" style="51"/>
    <col min="22" max="22" width="17.375" style="51" customWidth="1"/>
    <col min="23" max="23" width="9.5" style="51" bestFit="1" customWidth="1"/>
    <col min="24" max="24" width="10.25" style="51" customWidth="1"/>
    <col min="25" max="25" width="10.875" style="51" bestFit="1" customWidth="1"/>
    <col min="26" max="16384" width="8.375" style="51"/>
  </cols>
  <sheetData>
    <row r="1" spans="1:27">
      <c r="A1" s="47" t="s">
        <v>48</v>
      </c>
      <c r="B1" s="47" t="s">
        <v>201</v>
      </c>
      <c r="C1" s="47" t="s">
        <v>202</v>
      </c>
      <c r="D1" s="47" t="s">
        <v>203</v>
      </c>
      <c r="E1" s="47" t="s">
        <v>204</v>
      </c>
      <c r="I1" s="47" t="s">
        <v>201</v>
      </c>
      <c r="J1" s="47" t="s">
        <v>204</v>
      </c>
      <c r="K1" s="47" t="s">
        <v>202</v>
      </c>
      <c r="L1" s="47" t="s">
        <v>390</v>
      </c>
      <c r="P1" s="47" t="s">
        <v>201</v>
      </c>
      <c r="Q1" s="47" t="s">
        <v>204</v>
      </c>
      <c r="R1" s="47" t="s">
        <v>202</v>
      </c>
      <c r="S1" s="47"/>
      <c r="W1" s="47"/>
      <c r="X1" s="47" t="s">
        <v>204</v>
      </c>
      <c r="Y1" s="47" t="s">
        <v>202</v>
      </c>
      <c r="Z1" s="47"/>
    </row>
    <row r="2" spans="1:27">
      <c r="A2" s="187" t="s">
        <v>171</v>
      </c>
      <c r="B2" s="59"/>
      <c r="C2" s="59"/>
      <c r="D2" s="59"/>
      <c r="E2" s="59"/>
      <c r="H2" s="187" t="s">
        <v>386</v>
      </c>
      <c r="I2" s="59"/>
      <c r="J2" s="59"/>
      <c r="K2" s="59"/>
      <c r="L2" s="59"/>
      <c r="M2" s="59"/>
      <c r="O2" s="187" t="s">
        <v>449</v>
      </c>
      <c r="P2" s="59"/>
      <c r="Q2" s="59"/>
      <c r="R2" s="59"/>
      <c r="S2" s="59"/>
      <c r="T2" s="59"/>
      <c r="V2" s="187" t="s">
        <v>484</v>
      </c>
      <c r="W2" s="59"/>
      <c r="X2" s="59"/>
      <c r="Y2" s="59"/>
      <c r="Z2" s="59"/>
      <c r="AA2" s="59"/>
    </row>
    <row r="3" spans="1:27" s="47" customFormat="1" ht="16.5" thickBot="1">
      <c r="B3" s="74">
        <v>0.99</v>
      </c>
      <c r="C3" s="74">
        <v>0.7</v>
      </c>
      <c r="D3" s="74">
        <v>1</v>
      </c>
      <c r="E3" s="74"/>
      <c r="G3" s="182"/>
      <c r="I3" s="74">
        <v>0.85</v>
      </c>
      <c r="J3" s="74">
        <v>0.75</v>
      </c>
      <c r="K3" s="74">
        <v>0.75</v>
      </c>
      <c r="L3" s="74">
        <v>0.75</v>
      </c>
      <c r="P3" s="74">
        <v>1</v>
      </c>
      <c r="Q3" s="74">
        <v>1</v>
      </c>
      <c r="R3" s="74">
        <v>0.8</v>
      </c>
      <c r="S3" s="74"/>
      <c r="W3" s="74"/>
      <c r="X3" s="74">
        <v>0</v>
      </c>
      <c r="Y3" s="74">
        <v>0.86</v>
      </c>
      <c r="Z3" s="74"/>
    </row>
    <row r="4" spans="1:27" ht="17.25" thickTop="1" thickBot="1">
      <c r="A4" s="57" t="s">
        <v>37</v>
      </c>
      <c r="B4" s="74">
        <v>1</v>
      </c>
      <c r="C4" s="74">
        <v>0.9</v>
      </c>
      <c r="D4" s="74">
        <v>1</v>
      </c>
      <c r="E4" s="74"/>
      <c r="H4" s="57" t="s">
        <v>37</v>
      </c>
      <c r="I4" s="74">
        <v>0</v>
      </c>
      <c r="J4" s="74">
        <v>0.9</v>
      </c>
      <c r="K4" s="74">
        <v>0.6</v>
      </c>
      <c r="L4" s="74">
        <v>0.8</v>
      </c>
      <c r="O4" s="57" t="s">
        <v>37</v>
      </c>
      <c r="P4" s="74">
        <v>0.75</v>
      </c>
      <c r="Q4" s="74">
        <v>1</v>
      </c>
      <c r="R4" s="74">
        <v>0.8</v>
      </c>
      <c r="S4" s="74"/>
      <c r="V4" s="57" t="s">
        <v>37</v>
      </c>
      <c r="W4" s="74"/>
      <c r="X4" s="74">
        <v>0.81</v>
      </c>
      <c r="Y4" s="74">
        <v>0.72</v>
      </c>
      <c r="Z4" s="74"/>
    </row>
    <row r="5" spans="1:27" ht="16.5" thickTop="1">
      <c r="B5" s="74">
        <v>0.95</v>
      </c>
      <c r="C5" s="74">
        <v>0.8</v>
      </c>
      <c r="D5" s="74">
        <v>0.55000000000000004</v>
      </c>
      <c r="E5" s="74"/>
      <c r="I5" s="74">
        <v>0.95</v>
      </c>
      <c r="J5" s="74">
        <v>0.75</v>
      </c>
      <c r="K5" s="74">
        <v>0.8</v>
      </c>
      <c r="L5" s="74">
        <v>1</v>
      </c>
      <c r="P5" s="74">
        <v>0.5</v>
      </c>
      <c r="Q5" s="74">
        <v>1</v>
      </c>
      <c r="R5" s="74">
        <v>0.6</v>
      </c>
      <c r="S5" s="74"/>
      <c r="W5" s="74"/>
      <c r="X5" s="74">
        <v>0.76</v>
      </c>
      <c r="Y5" s="74">
        <v>0.89</v>
      </c>
      <c r="Z5" s="74"/>
    </row>
    <row r="6" spans="1:27">
      <c r="B6" s="74">
        <v>1</v>
      </c>
      <c r="C6" s="74">
        <v>0.8</v>
      </c>
      <c r="D6" s="74">
        <v>0.5</v>
      </c>
      <c r="E6" s="74"/>
      <c r="I6" s="74">
        <v>0.9</v>
      </c>
      <c r="J6" s="74">
        <v>0.75</v>
      </c>
      <c r="K6" s="74">
        <v>0.94</v>
      </c>
      <c r="L6" s="74">
        <v>1</v>
      </c>
      <c r="P6" s="74">
        <v>0.9</v>
      </c>
      <c r="Q6" s="74">
        <v>0</v>
      </c>
      <c r="R6" s="74">
        <v>0.9</v>
      </c>
      <c r="S6" s="74"/>
      <c r="W6" s="74"/>
      <c r="X6" s="74">
        <v>1</v>
      </c>
      <c r="Y6" s="74">
        <v>0.99</v>
      </c>
      <c r="Z6" s="74"/>
    </row>
    <row r="7" spans="1:27">
      <c r="B7" s="74">
        <v>0.85</v>
      </c>
      <c r="C7" s="74">
        <v>0.8</v>
      </c>
      <c r="D7" s="74">
        <v>0.96</v>
      </c>
      <c r="E7" s="74"/>
      <c r="I7" s="74">
        <v>0.85</v>
      </c>
      <c r="J7" s="74">
        <v>1</v>
      </c>
      <c r="K7" s="74">
        <v>0</v>
      </c>
      <c r="L7" s="74">
        <v>0.95</v>
      </c>
      <c r="P7" s="74">
        <v>0</v>
      </c>
      <c r="Q7" s="74">
        <v>0.5</v>
      </c>
      <c r="R7" s="74">
        <v>0.9</v>
      </c>
      <c r="S7" s="74"/>
      <c r="W7" s="74"/>
      <c r="X7" s="74">
        <v>1</v>
      </c>
      <c r="Y7" s="74">
        <v>0.81</v>
      </c>
      <c r="Z7" s="74"/>
    </row>
    <row r="8" spans="1:27">
      <c r="B8" s="74">
        <v>0.65</v>
      </c>
      <c r="C8" s="74">
        <v>0.75</v>
      </c>
      <c r="D8" s="74">
        <v>1</v>
      </c>
      <c r="E8" s="74"/>
      <c r="I8" s="74">
        <v>0.8</v>
      </c>
      <c r="J8" s="74">
        <v>0.88</v>
      </c>
      <c r="K8" s="74">
        <v>0.9</v>
      </c>
      <c r="L8" s="74">
        <v>0.9</v>
      </c>
      <c r="P8" s="74">
        <v>0.75</v>
      </c>
      <c r="Q8" s="74">
        <v>1</v>
      </c>
      <c r="R8" s="74"/>
      <c r="S8" s="74"/>
      <c r="W8" s="74"/>
      <c r="X8" s="74">
        <v>1</v>
      </c>
      <c r="Y8" s="74">
        <v>0.97</v>
      </c>
      <c r="Z8" s="74"/>
    </row>
    <row r="9" spans="1:27">
      <c r="B9" s="74">
        <v>0.8</v>
      </c>
      <c r="C9" s="74">
        <v>0.5</v>
      </c>
      <c r="D9" s="74">
        <v>0.96</v>
      </c>
      <c r="E9" s="74"/>
      <c r="I9" s="74">
        <v>0.9</v>
      </c>
      <c r="J9" s="74">
        <v>0.88</v>
      </c>
      <c r="K9" s="74">
        <v>0.5</v>
      </c>
      <c r="L9" s="74">
        <v>0</v>
      </c>
      <c r="P9" s="74">
        <v>0.6</v>
      </c>
      <c r="Q9" s="74">
        <v>1</v>
      </c>
      <c r="R9" s="74"/>
      <c r="S9" s="74"/>
      <c r="W9" s="74"/>
      <c r="X9" s="74">
        <v>0.84</v>
      </c>
      <c r="Y9" s="74">
        <v>0.9</v>
      </c>
      <c r="Z9" s="74"/>
    </row>
    <row r="10" spans="1:27">
      <c r="B10" s="74">
        <v>0.65</v>
      </c>
      <c r="C10" s="74">
        <v>0.8</v>
      </c>
      <c r="D10" s="74"/>
      <c r="E10" s="74"/>
      <c r="I10" s="74">
        <v>0.8</v>
      </c>
      <c r="J10" s="74">
        <v>0.8</v>
      </c>
      <c r="K10" s="74">
        <v>0.6</v>
      </c>
      <c r="L10" s="74">
        <v>0.9</v>
      </c>
      <c r="P10" s="74">
        <v>0.85</v>
      </c>
      <c r="Q10" s="74">
        <v>1</v>
      </c>
      <c r="R10" s="74"/>
      <c r="S10" s="74"/>
      <c r="W10" s="74"/>
      <c r="X10" s="74">
        <v>0</v>
      </c>
      <c r="Y10" s="74">
        <v>0.98</v>
      </c>
      <c r="Z10" s="74"/>
    </row>
    <row r="11" spans="1:27">
      <c r="B11" s="74">
        <v>1</v>
      </c>
      <c r="C11" s="74">
        <v>0.7</v>
      </c>
      <c r="D11" s="74"/>
      <c r="E11" s="74"/>
      <c r="I11" s="74">
        <v>0.9</v>
      </c>
      <c r="J11" s="74"/>
      <c r="K11" s="74">
        <v>1</v>
      </c>
      <c r="L11" s="74">
        <v>0</v>
      </c>
      <c r="P11" s="74">
        <v>1</v>
      </c>
      <c r="Q11" s="74">
        <v>1</v>
      </c>
      <c r="R11" s="74"/>
      <c r="S11" s="74"/>
      <c r="W11" s="74"/>
      <c r="X11" s="74">
        <v>1</v>
      </c>
      <c r="Y11" s="74">
        <v>1</v>
      </c>
      <c r="Z11" s="74"/>
    </row>
    <row r="12" spans="1:27">
      <c r="B12" s="74">
        <v>0.95</v>
      </c>
      <c r="C12" s="74">
        <v>0.6</v>
      </c>
      <c r="D12" s="74"/>
      <c r="E12" s="74"/>
      <c r="I12" s="74">
        <v>0</v>
      </c>
      <c r="J12" s="74"/>
      <c r="K12" s="74">
        <v>0.8</v>
      </c>
      <c r="L12" s="74">
        <v>0.55000000000000004</v>
      </c>
      <c r="P12" s="74">
        <v>0.85</v>
      </c>
      <c r="Q12" s="74">
        <v>1</v>
      </c>
      <c r="R12" s="74"/>
      <c r="S12" s="74"/>
      <c r="W12" s="74"/>
      <c r="X12" s="74">
        <v>0.92</v>
      </c>
      <c r="Y12" s="74">
        <v>0.96</v>
      </c>
      <c r="Z12" s="74"/>
    </row>
    <row r="13" spans="1:27">
      <c r="B13" s="74">
        <v>1</v>
      </c>
      <c r="C13" s="74">
        <v>0.85</v>
      </c>
      <c r="D13" s="74"/>
      <c r="E13" s="74"/>
      <c r="I13" s="74">
        <v>0.95</v>
      </c>
      <c r="J13" s="74"/>
      <c r="K13" s="74">
        <v>0.8</v>
      </c>
      <c r="L13" s="74"/>
      <c r="P13" s="74">
        <v>1</v>
      </c>
      <c r="Q13" s="74"/>
      <c r="R13" s="74"/>
      <c r="S13" s="74"/>
      <c r="W13" s="74"/>
      <c r="X13" s="74">
        <v>1</v>
      </c>
      <c r="Y13" s="74">
        <v>0</v>
      </c>
      <c r="Z13" s="74"/>
    </row>
    <row r="14" spans="1:27">
      <c r="B14" s="74">
        <v>0.8</v>
      </c>
      <c r="C14" s="74">
        <v>1</v>
      </c>
      <c r="D14" s="74"/>
      <c r="E14" s="74"/>
      <c r="I14" s="74">
        <v>0.8</v>
      </c>
      <c r="J14" s="74"/>
      <c r="K14" s="74">
        <v>0.95</v>
      </c>
      <c r="L14" s="74"/>
      <c r="P14" s="74">
        <v>1</v>
      </c>
      <c r="Q14" s="74"/>
      <c r="R14" s="74"/>
      <c r="S14" s="74"/>
      <c r="W14" s="74"/>
      <c r="X14" s="74">
        <v>0.84</v>
      </c>
      <c r="Y14" s="74">
        <v>0</v>
      </c>
      <c r="Z14" s="74"/>
    </row>
    <row r="15" spans="1:27">
      <c r="B15" s="74">
        <v>0.6</v>
      </c>
      <c r="C15" s="74">
        <v>0.95</v>
      </c>
      <c r="D15" s="74"/>
      <c r="E15" s="74"/>
      <c r="I15" s="74">
        <v>0.85</v>
      </c>
      <c r="J15" s="74"/>
      <c r="K15" s="74">
        <v>0.95</v>
      </c>
      <c r="L15" s="74"/>
      <c r="P15" s="74">
        <v>0.5</v>
      </c>
      <c r="Q15" s="74"/>
      <c r="R15" s="74"/>
      <c r="S15" s="74"/>
      <c r="W15" s="74"/>
      <c r="X15" s="74">
        <v>0.6</v>
      </c>
      <c r="Y15" s="74">
        <v>0.92</v>
      </c>
      <c r="Z15" s="74"/>
    </row>
    <row r="16" spans="1:27">
      <c r="B16" s="74">
        <v>0.8</v>
      </c>
      <c r="C16" s="74">
        <v>0.8</v>
      </c>
      <c r="D16" s="74"/>
      <c r="E16" s="74"/>
      <c r="I16" s="74">
        <v>0.85</v>
      </c>
      <c r="J16" s="74"/>
      <c r="K16" s="74">
        <v>1</v>
      </c>
      <c r="L16" s="74"/>
      <c r="P16" s="74">
        <v>0.85</v>
      </c>
      <c r="Q16" s="74"/>
      <c r="R16" s="74"/>
      <c r="S16" s="74"/>
      <c r="W16" s="74"/>
      <c r="X16" s="74"/>
      <c r="Y16" s="74">
        <v>0.91</v>
      </c>
      <c r="Z16" s="74"/>
    </row>
    <row r="17" spans="1:27">
      <c r="B17" s="74"/>
      <c r="C17" s="74">
        <v>0.85</v>
      </c>
      <c r="D17" s="74"/>
      <c r="E17" s="74"/>
      <c r="I17" s="74">
        <v>0.85</v>
      </c>
      <c r="J17" s="74"/>
      <c r="K17" s="74">
        <v>0.9</v>
      </c>
      <c r="L17" s="74"/>
      <c r="P17" s="74">
        <v>0.8</v>
      </c>
      <c r="Q17" s="74"/>
      <c r="R17" s="74"/>
      <c r="S17" s="74"/>
      <c r="W17" s="74"/>
      <c r="X17" s="74"/>
      <c r="Y17" s="74">
        <v>0</v>
      </c>
      <c r="Z17" s="74"/>
    </row>
    <row r="18" spans="1:27">
      <c r="B18" s="74"/>
      <c r="C18" s="74">
        <v>0</v>
      </c>
      <c r="D18" s="74"/>
      <c r="E18" s="74"/>
      <c r="I18" s="74">
        <v>0.85</v>
      </c>
      <c r="J18" s="74"/>
      <c r="K18" s="74">
        <v>0.95</v>
      </c>
      <c r="L18" s="74"/>
      <c r="P18" s="74">
        <v>1</v>
      </c>
      <c r="Q18" s="74"/>
      <c r="R18" s="74"/>
      <c r="S18" s="74"/>
      <c r="W18" s="74"/>
      <c r="X18" s="74"/>
      <c r="Y18" s="74"/>
      <c r="Z18" s="74"/>
    </row>
    <row r="19" spans="1:27">
      <c r="B19" s="74"/>
      <c r="C19" s="74">
        <v>1</v>
      </c>
      <c r="D19" s="74"/>
      <c r="E19" s="74"/>
      <c r="I19" s="74">
        <v>0.8</v>
      </c>
      <c r="J19" s="74"/>
      <c r="K19" s="74">
        <v>1</v>
      </c>
      <c r="L19" s="74"/>
      <c r="P19" s="74">
        <v>0.9</v>
      </c>
      <c r="Q19" s="74"/>
      <c r="R19" s="74"/>
      <c r="S19" s="74"/>
      <c r="W19" s="74"/>
      <c r="X19" s="74"/>
      <c r="Y19" s="74"/>
      <c r="Z19" s="74"/>
    </row>
    <row r="20" spans="1:27">
      <c r="B20" s="74"/>
      <c r="C20" s="74">
        <v>0.9</v>
      </c>
      <c r="D20" s="74"/>
      <c r="E20" s="74"/>
      <c r="I20" s="74"/>
      <c r="J20" s="74"/>
      <c r="K20" s="74">
        <v>0.6</v>
      </c>
      <c r="L20" s="74"/>
      <c r="P20" s="74">
        <v>1</v>
      </c>
      <c r="Q20" s="74"/>
      <c r="R20" s="74"/>
      <c r="S20" s="74"/>
      <c r="W20" s="74"/>
      <c r="X20" s="74"/>
      <c r="Y20" s="74"/>
      <c r="Z20" s="74"/>
    </row>
    <row r="21" spans="1:27">
      <c r="B21" s="74"/>
      <c r="C21" s="74">
        <v>1</v>
      </c>
      <c r="D21" s="74"/>
      <c r="E21" s="74"/>
      <c r="I21" s="74"/>
      <c r="J21" s="74"/>
      <c r="K21" s="74">
        <v>0.8</v>
      </c>
      <c r="L21" s="74"/>
      <c r="P21" s="74">
        <v>1</v>
      </c>
      <c r="Q21" s="74"/>
      <c r="R21" s="74"/>
      <c r="S21" s="74"/>
      <c r="W21" s="74"/>
      <c r="X21" s="74"/>
      <c r="Y21" s="74"/>
      <c r="Z21" s="74"/>
    </row>
    <row r="22" spans="1:27">
      <c r="B22" s="74"/>
      <c r="C22" s="74">
        <v>0</v>
      </c>
      <c r="D22" s="74"/>
      <c r="E22" s="74"/>
      <c r="I22" s="74"/>
      <c r="J22" s="74"/>
      <c r="K22" s="74">
        <v>1</v>
      </c>
      <c r="L22" s="74"/>
      <c r="P22" s="74"/>
      <c r="Q22" s="74"/>
      <c r="R22" s="74"/>
      <c r="S22" s="74"/>
      <c r="W22" s="74"/>
      <c r="X22" s="74"/>
      <c r="Y22" s="74"/>
      <c r="Z22" s="74"/>
    </row>
    <row r="23" spans="1:27">
      <c r="B23" s="74"/>
      <c r="C23" s="74">
        <v>0.5</v>
      </c>
      <c r="D23" s="74"/>
      <c r="E23" s="74"/>
      <c r="I23" s="74"/>
      <c r="J23" s="74"/>
      <c r="K23" s="74">
        <v>0.6</v>
      </c>
      <c r="L23" s="74"/>
      <c r="P23" s="74"/>
      <c r="Q23" s="74"/>
      <c r="R23" s="74"/>
      <c r="S23" s="74"/>
      <c r="W23" s="74"/>
      <c r="X23" s="74"/>
      <c r="Y23" s="74"/>
      <c r="Z23" s="74"/>
    </row>
    <row r="24" spans="1:27">
      <c r="B24" s="74"/>
      <c r="C24" s="74">
        <v>0.6</v>
      </c>
      <c r="D24" s="74"/>
      <c r="E24" s="74"/>
      <c r="I24" s="74"/>
      <c r="J24" s="74"/>
      <c r="K24" s="74"/>
      <c r="L24" s="74"/>
      <c r="P24" s="74"/>
      <c r="Q24" s="74"/>
      <c r="R24" s="74"/>
      <c r="S24" s="74"/>
      <c r="W24" s="74"/>
      <c r="X24" s="74"/>
      <c r="Y24" s="74"/>
      <c r="Z24" s="74"/>
    </row>
    <row r="25" spans="1:27">
      <c r="B25" s="74"/>
      <c r="C25" s="74">
        <v>1</v>
      </c>
      <c r="D25" s="74"/>
      <c r="E25" s="74"/>
      <c r="I25" s="74"/>
      <c r="J25" s="74"/>
      <c r="K25" s="74"/>
      <c r="L25" s="74"/>
      <c r="P25" s="74"/>
      <c r="Q25" s="74"/>
      <c r="R25" s="74"/>
      <c r="S25" s="74"/>
      <c r="W25" s="74"/>
      <c r="X25" s="74"/>
      <c r="Y25" s="74"/>
      <c r="Z25" s="74"/>
    </row>
    <row r="26" spans="1:27">
      <c r="B26" s="74"/>
      <c r="C26" s="74">
        <v>0.9</v>
      </c>
      <c r="D26" s="74"/>
      <c r="E26" s="74"/>
      <c r="I26" s="74"/>
      <c r="J26" s="74"/>
      <c r="K26" s="74"/>
      <c r="L26" s="74"/>
      <c r="P26" s="74"/>
      <c r="Q26" s="74"/>
      <c r="R26" s="74"/>
      <c r="S26" s="74"/>
      <c r="W26" s="74"/>
      <c r="X26" s="74"/>
      <c r="Y26" s="74"/>
      <c r="Z26" s="74"/>
    </row>
    <row r="27" spans="1:27">
      <c r="B27" s="74"/>
      <c r="C27" s="74">
        <v>0.8</v>
      </c>
      <c r="D27" s="74"/>
      <c r="E27" s="74"/>
      <c r="I27" s="74"/>
      <c r="J27" s="74"/>
      <c r="K27" s="74"/>
      <c r="L27" s="74"/>
      <c r="P27" s="74"/>
      <c r="Q27" s="74"/>
      <c r="R27" s="74"/>
      <c r="S27" s="74"/>
      <c r="W27" s="74"/>
      <c r="X27" s="74"/>
      <c r="Y27" s="74"/>
      <c r="Z27" s="74"/>
    </row>
    <row r="28" spans="1:27">
      <c r="B28" s="74"/>
      <c r="C28" s="74">
        <v>1</v>
      </c>
      <c r="D28" s="74"/>
      <c r="E28" s="74"/>
      <c r="I28" s="74"/>
      <c r="J28" s="74"/>
      <c r="K28" s="74"/>
      <c r="L28" s="74"/>
      <c r="P28" s="74"/>
      <c r="Q28" s="74"/>
      <c r="R28" s="74"/>
      <c r="S28" s="74"/>
      <c r="W28" s="74"/>
      <c r="X28" s="74"/>
      <c r="Y28" s="74"/>
      <c r="Z28" s="74"/>
    </row>
    <row r="29" spans="1:27">
      <c r="B29" s="74"/>
      <c r="C29" s="74"/>
      <c r="D29" s="74"/>
      <c r="E29" s="74"/>
      <c r="I29" s="74"/>
      <c r="J29" s="74"/>
      <c r="K29" s="74"/>
      <c r="L29" s="74"/>
      <c r="P29" s="74"/>
      <c r="Q29" s="74"/>
      <c r="R29" s="74"/>
      <c r="S29" s="74"/>
      <c r="W29" s="74"/>
      <c r="X29" s="74"/>
      <c r="Y29" s="74"/>
      <c r="Z29" s="74"/>
    </row>
    <row r="30" spans="1:27">
      <c r="B30" s="74"/>
      <c r="C30" s="74"/>
      <c r="D30" s="74"/>
      <c r="E30" s="74"/>
      <c r="I30" s="74"/>
      <c r="J30" s="74"/>
      <c r="K30" s="74"/>
      <c r="L30" s="74"/>
      <c r="P30" s="74"/>
      <c r="Q30" s="74"/>
      <c r="R30" s="74"/>
      <c r="S30" s="74"/>
      <c r="W30" s="74"/>
      <c r="X30" s="74"/>
      <c r="Y30" s="74"/>
      <c r="Z30" s="74"/>
    </row>
    <row r="31" spans="1:27">
      <c r="B31" s="74"/>
      <c r="C31" s="74"/>
      <c r="D31" s="74"/>
      <c r="E31" s="74"/>
      <c r="I31" s="74"/>
      <c r="J31" s="74"/>
      <c r="K31" s="74"/>
      <c r="L31" s="74"/>
      <c r="P31" s="74"/>
      <c r="Q31" s="74"/>
      <c r="R31" s="74"/>
      <c r="S31" s="74"/>
      <c r="W31" s="74"/>
      <c r="X31" s="74"/>
      <c r="Y31" s="74"/>
      <c r="Z31" s="74"/>
    </row>
    <row r="32" spans="1:27">
      <c r="A32"/>
      <c r="B32"/>
      <c r="C32"/>
      <c r="D32"/>
      <c r="E32"/>
      <c r="F32" s="63" t="s">
        <v>155</v>
      </c>
      <c r="G32" s="193"/>
      <c r="H32"/>
      <c r="I32"/>
      <c r="J32"/>
      <c r="K32"/>
      <c r="L32"/>
      <c r="M32" s="63" t="s">
        <v>155</v>
      </c>
      <c r="O32"/>
      <c r="P32"/>
      <c r="Q32"/>
      <c r="R32"/>
      <c r="S32"/>
      <c r="T32" s="63" t="s">
        <v>155</v>
      </c>
      <c r="V32"/>
      <c r="W32"/>
      <c r="X32"/>
      <c r="Y32"/>
      <c r="Z32"/>
      <c r="AA32" s="63" t="s">
        <v>155</v>
      </c>
    </row>
    <row r="33" spans="1:27">
      <c r="A33" s="76" t="s">
        <v>156</v>
      </c>
      <c r="B33" s="79">
        <f t="shared" ref="B33:E33" si="0">AVERAGE(B3:B31)</f>
        <v>0.8600000000000001</v>
      </c>
      <c r="C33" s="79">
        <f t="shared" si="0"/>
        <v>0.74999999999999989</v>
      </c>
      <c r="D33" s="79">
        <f t="shared" si="0"/>
        <v>0.85285714285714287</v>
      </c>
      <c r="E33" s="79" t="e">
        <f t="shared" si="0"/>
        <v>#DIV/0!</v>
      </c>
      <c r="F33" s="65">
        <f>AVERAGE(B3:E31)</f>
        <v>0.7980851063829788</v>
      </c>
      <c r="G33" s="184"/>
      <c r="H33" s="76" t="s">
        <v>156</v>
      </c>
      <c r="I33" s="79">
        <f t="shared" ref="I33:L33" si="1">AVERAGE(I3:I31)</f>
        <v>0.75882352941176467</v>
      </c>
      <c r="J33" s="79">
        <f t="shared" si="1"/>
        <v>0.83875</v>
      </c>
      <c r="K33" s="79">
        <f t="shared" si="1"/>
        <v>0.7828571428571427</v>
      </c>
      <c r="L33" s="79">
        <f t="shared" si="1"/>
        <v>0.68500000000000005</v>
      </c>
      <c r="M33" s="65">
        <f>AVERAGE(I3:L31)</f>
        <v>0.76607142857142851</v>
      </c>
      <c r="O33" s="76" t="s">
        <v>156</v>
      </c>
      <c r="P33" s="79">
        <f t="shared" ref="P33:S33" si="2">AVERAGE(P3:P31)</f>
        <v>0.80263157894736847</v>
      </c>
      <c r="Q33" s="79">
        <f t="shared" si="2"/>
        <v>0.85</v>
      </c>
      <c r="R33" s="79">
        <f t="shared" si="2"/>
        <v>0.8</v>
      </c>
      <c r="S33" s="79" t="e">
        <f t="shared" si="2"/>
        <v>#DIV/0!</v>
      </c>
      <c r="T33" s="65">
        <f>AVERAGE(P3:S31)</f>
        <v>0.81617647058823539</v>
      </c>
      <c r="V33" s="76" t="s">
        <v>156</v>
      </c>
      <c r="W33" s="79" t="e">
        <f t="shared" ref="W33:Z33" si="3">AVERAGE(W3:W31)</f>
        <v>#DIV/0!</v>
      </c>
      <c r="X33" s="79">
        <f t="shared" si="3"/>
        <v>0.75153846153846149</v>
      </c>
      <c r="Y33" s="79">
        <f t="shared" si="3"/>
        <v>0.72733333333333328</v>
      </c>
      <c r="Z33" s="79" t="e">
        <f t="shared" si="3"/>
        <v>#DIV/0!</v>
      </c>
      <c r="AA33" s="65">
        <f>AVERAGE(W3:Z31)</f>
        <v>0.73857142857142866</v>
      </c>
    </row>
    <row r="34" spans="1:27">
      <c r="A34" s="76" t="s">
        <v>157</v>
      </c>
      <c r="B34" s="79">
        <f t="shared" ref="B34:E34" si="4">AVERAGEIF(B3:B31,"&lt;&gt;0")</f>
        <v>0.8600000000000001</v>
      </c>
      <c r="C34" s="79">
        <f t="shared" si="4"/>
        <v>0.81249999999999989</v>
      </c>
      <c r="D34" s="79">
        <f t="shared" si="4"/>
        <v>0.85285714285714287</v>
      </c>
      <c r="E34" s="79" t="e">
        <f t="shared" si="4"/>
        <v>#DIV/0!</v>
      </c>
      <c r="F34" s="65">
        <f>AVERAGEIF(B3:E31,"&lt;&gt;0")</f>
        <v>0.83355555555555572</v>
      </c>
      <c r="G34" s="184"/>
      <c r="H34" s="76" t="s">
        <v>157</v>
      </c>
      <c r="I34" s="79">
        <f t="shared" ref="I34:L34" si="5">AVERAGEIF(I3:I31,"&lt;&gt;0")</f>
        <v>0.86</v>
      </c>
      <c r="J34" s="79">
        <f t="shared" si="5"/>
        <v>0.83875</v>
      </c>
      <c r="K34" s="79">
        <f t="shared" si="5"/>
        <v>0.82199999999999984</v>
      </c>
      <c r="L34" s="79">
        <f t="shared" si="5"/>
        <v>0.85625000000000007</v>
      </c>
      <c r="M34" s="65">
        <f>AVERAGEIF(I3:L31,"&lt;&gt;0")</f>
        <v>0.8411764705882353</v>
      </c>
      <c r="O34" s="76" t="s">
        <v>157</v>
      </c>
      <c r="P34" s="79">
        <f t="shared" ref="P34:S34" si="6">AVERAGEIF(P3:P31,"&lt;&gt;0")</f>
        <v>0.84722222222222221</v>
      </c>
      <c r="Q34" s="79">
        <f t="shared" si="6"/>
        <v>0.94444444444444442</v>
      </c>
      <c r="R34" s="79">
        <f t="shared" si="6"/>
        <v>0.8</v>
      </c>
      <c r="S34" s="79" t="e">
        <f t="shared" si="6"/>
        <v>#DIV/0!</v>
      </c>
      <c r="T34" s="65">
        <f>AVERAGEIF(P3:S31,"&lt;&gt;0")</f>
        <v>0.86718750000000011</v>
      </c>
      <c r="V34" s="76" t="s">
        <v>157</v>
      </c>
      <c r="W34" s="79" t="e">
        <f t="shared" ref="W34:Z34" si="7">AVERAGEIF(W3:W31,"&lt;&gt;0")</f>
        <v>#DIV/0!</v>
      </c>
      <c r="X34" s="79">
        <f t="shared" si="7"/>
        <v>0.88818181818181818</v>
      </c>
      <c r="Y34" s="79">
        <f t="shared" si="7"/>
        <v>0.90916666666666657</v>
      </c>
      <c r="Z34" s="79" t="e">
        <f t="shared" si="7"/>
        <v>#DIV/0!</v>
      </c>
      <c r="AA34" s="65">
        <f>AVERAGEIF(W3:Z31,"&lt;&gt;0")</f>
        <v>0.89913043478260879</v>
      </c>
    </row>
    <row r="35" spans="1:27">
      <c r="A35" s="80" t="s">
        <v>158</v>
      </c>
      <c r="B35" s="76">
        <f t="shared" ref="B35:E35" si="8">COUNTIF(B3:B31,"&gt;.7")</f>
        <v>11</v>
      </c>
      <c r="C35" s="76">
        <f t="shared" si="8"/>
        <v>18</v>
      </c>
      <c r="D35" s="76">
        <f t="shared" si="8"/>
        <v>5</v>
      </c>
      <c r="E35" s="76">
        <f t="shared" si="8"/>
        <v>0</v>
      </c>
      <c r="F35" s="48">
        <f>SUM(B35:E35)</f>
        <v>34</v>
      </c>
      <c r="G35" s="182"/>
      <c r="H35" s="80" t="s">
        <v>158</v>
      </c>
      <c r="I35" s="76">
        <f t="shared" ref="I35:L35" si="9">COUNTIF(I3:I31,"&gt;.7")</f>
        <v>15</v>
      </c>
      <c r="J35" s="76">
        <f t="shared" si="9"/>
        <v>8</v>
      </c>
      <c r="K35" s="76">
        <f t="shared" si="9"/>
        <v>15</v>
      </c>
      <c r="L35" s="76">
        <f t="shared" si="9"/>
        <v>7</v>
      </c>
      <c r="M35" s="48">
        <f>SUM(I35:L35)</f>
        <v>45</v>
      </c>
      <c r="O35" s="80" t="s">
        <v>158</v>
      </c>
      <c r="P35" s="76">
        <f t="shared" ref="P35:S35" si="10">COUNTIF(P3:P31,"&gt;.7")</f>
        <v>15</v>
      </c>
      <c r="Q35" s="76">
        <f t="shared" si="10"/>
        <v>8</v>
      </c>
      <c r="R35" s="76">
        <f t="shared" si="10"/>
        <v>4</v>
      </c>
      <c r="S35" s="76">
        <f t="shared" si="10"/>
        <v>0</v>
      </c>
      <c r="T35" s="48">
        <f>SUM(P35:S35)</f>
        <v>27</v>
      </c>
      <c r="V35" s="80" t="s">
        <v>158</v>
      </c>
      <c r="W35" s="76">
        <f t="shared" ref="W35:Z35" si="11">COUNTIF(W3:W31,"&gt;.7")</f>
        <v>0</v>
      </c>
      <c r="X35" s="76">
        <f t="shared" si="11"/>
        <v>10</v>
      </c>
      <c r="Y35" s="76">
        <f t="shared" si="11"/>
        <v>12</v>
      </c>
      <c r="Z35" s="76">
        <f t="shared" si="11"/>
        <v>0</v>
      </c>
      <c r="AA35" s="48">
        <f>SUM(W35:Z35)</f>
        <v>22</v>
      </c>
    </row>
    <row r="36" spans="1:27">
      <c r="A36" s="80" t="s">
        <v>159</v>
      </c>
      <c r="B36" s="81">
        <f t="shared" ref="B36:E36" si="12">COUNT(B3:B31)</f>
        <v>14</v>
      </c>
      <c r="C36" s="81">
        <f t="shared" si="12"/>
        <v>26</v>
      </c>
      <c r="D36" s="81">
        <f t="shared" si="12"/>
        <v>7</v>
      </c>
      <c r="E36" s="81">
        <f t="shared" si="12"/>
        <v>0</v>
      </c>
      <c r="F36" s="68">
        <f>SUM(B36:E36)</f>
        <v>47</v>
      </c>
      <c r="G36" s="185"/>
      <c r="H36" s="80" t="s">
        <v>159</v>
      </c>
      <c r="I36" s="81">
        <f t="shared" ref="I36:L36" si="13">COUNT(I3:I31)</f>
        <v>17</v>
      </c>
      <c r="J36" s="81">
        <f t="shared" si="13"/>
        <v>8</v>
      </c>
      <c r="K36" s="81">
        <f t="shared" si="13"/>
        <v>21</v>
      </c>
      <c r="L36" s="81">
        <f t="shared" si="13"/>
        <v>10</v>
      </c>
      <c r="M36" s="68">
        <f>SUM(I36:L36)</f>
        <v>56</v>
      </c>
      <c r="O36" s="80" t="s">
        <v>159</v>
      </c>
      <c r="P36" s="81">
        <f t="shared" ref="P36:S36" si="14">COUNT(P3:P31)</f>
        <v>19</v>
      </c>
      <c r="Q36" s="81">
        <f t="shared" si="14"/>
        <v>10</v>
      </c>
      <c r="R36" s="81">
        <f t="shared" si="14"/>
        <v>5</v>
      </c>
      <c r="S36" s="81">
        <f t="shared" si="14"/>
        <v>0</v>
      </c>
      <c r="T36" s="68">
        <f>SUM(P36:S36)</f>
        <v>34</v>
      </c>
      <c r="V36" s="80" t="s">
        <v>159</v>
      </c>
      <c r="W36" s="81">
        <f t="shared" ref="W36:Z36" si="15">COUNT(W3:W31)</f>
        <v>0</v>
      </c>
      <c r="X36" s="81">
        <f t="shared" si="15"/>
        <v>13</v>
      </c>
      <c r="Y36" s="81">
        <f t="shared" si="15"/>
        <v>15</v>
      </c>
      <c r="Z36" s="81">
        <f t="shared" si="15"/>
        <v>0</v>
      </c>
      <c r="AA36" s="68">
        <f>SUM(W36:Z36)</f>
        <v>28</v>
      </c>
    </row>
    <row r="37" spans="1:27">
      <c r="A37" s="80" t="s">
        <v>160</v>
      </c>
      <c r="B37" s="82">
        <f t="shared" ref="B37:F37" si="16">B35/B36</f>
        <v>0.7857142857142857</v>
      </c>
      <c r="C37" s="82">
        <f t="shared" si="16"/>
        <v>0.69230769230769229</v>
      </c>
      <c r="D37" s="82">
        <f t="shared" si="16"/>
        <v>0.7142857142857143</v>
      </c>
      <c r="E37" s="82" t="e">
        <f t="shared" si="16"/>
        <v>#DIV/0!</v>
      </c>
      <c r="F37" s="70">
        <f t="shared" si="16"/>
        <v>0.72340425531914898</v>
      </c>
      <c r="G37" s="186"/>
      <c r="H37" s="80" t="s">
        <v>160</v>
      </c>
      <c r="I37" s="82">
        <f t="shared" ref="I37:M37" si="17">I35/I36</f>
        <v>0.88235294117647056</v>
      </c>
      <c r="J37" s="82">
        <f t="shared" si="17"/>
        <v>1</v>
      </c>
      <c r="K37" s="82">
        <f t="shared" si="17"/>
        <v>0.7142857142857143</v>
      </c>
      <c r="L37" s="82">
        <f t="shared" si="17"/>
        <v>0.7</v>
      </c>
      <c r="M37" s="70">
        <f t="shared" si="17"/>
        <v>0.8035714285714286</v>
      </c>
      <c r="O37" s="80" t="s">
        <v>160</v>
      </c>
      <c r="P37" s="82">
        <f t="shared" ref="P37:T37" si="18">P35/P36</f>
        <v>0.78947368421052633</v>
      </c>
      <c r="Q37" s="82">
        <f t="shared" si="18"/>
        <v>0.8</v>
      </c>
      <c r="R37" s="82">
        <f t="shared" si="18"/>
        <v>0.8</v>
      </c>
      <c r="S37" s="82" t="e">
        <f t="shared" si="18"/>
        <v>#DIV/0!</v>
      </c>
      <c r="T37" s="70">
        <f t="shared" si="18"/>
        <v>0.79411764705882348</v>
      </c>
      <c r="V37" s="80" t="s">
        <v>160</v>
      </c>
      <c r="W37" s="82" t="e">
        <f t="shared" ref="W37:AA37" si="19">W35/W36</f>
        <v>#DIV/0!</v>
      </c>
      <c r="X37" s="82">
        <f t="shared" si="19"/>
        <v>0.76923076923076927</v>
      </c>
      <c r="Y37" s="82">
        <f t="shared" si="19"/>
        <v>0.8</v>
      </c>
      <c r="Z37" s="82" t="e">
        <f t="shared" si="19"/>
        <v>#DIV/0!</v>
      </c>
      <c r="AA37" s="70">
        <f t="shared" si="19"/>
        <v>0.7857142857142857</v>
      </c>
    </row>
  </sheetData>
  <hyperlinks>
    <hyperlink ref="A4" location="MASTER!A1" display="Return to MASTER" xr:uid="{00000000-0004-0000-1B00-000000000000}"/>
    <hyperlink ref="H4" location="MASTER!A1" display="Return to MASTER" xr:uid="{CE2C8453-DDDD-476A-B9F5-B39F96C9603D}"/>
    <hyperlink ref="O4" location="MASTER!A1" display="Return to MASTER" xr:uid="{AA7CC8A8-4F11-46B0-B7E7-CEE0936F6097}"/>
    <hyperlink ref="V4" location="MASTER!A1" display="Return to MASTER" xr:uid="{734F175A-95B2-4EB9-A96C-C34CFAB282EC}"/>
  </hyperlink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theme="4" tint="0.39997558519241921"/>
  </sheetPr>
  <dimension ref="A1:S33"/>
  <sheetViews>
    <sheetView workbookViewId="0">
      <pane xSplit="1" ySplit="2" topLeftCell="K3" activePane="bottomRight" state="frozen"/>
      <selection pane="topRight" activeCell="B1" sqref="B1"/>
      <selection pane="bottomLeft" activeCell="A3" sqref="A3"/>
      <selection pane="bottomRight" activeCell="O2" sqref="O2:R2"/>
    </sheetView>
  </sheetViews>
  <sheetFormatPr defaultColWidth="8.375" defaultRowHeight="15.75"/>
  <cols>
    <col min="1" max="1" width="33.125" style="51" customWidth="1"/>
    <col min="2" max="2" width="11.125" style="51" customWidth="1"/>
    <col min="3" max="3" width="12.125" style="51" customWidth="1"/>
    <col min="4" max="4" width="11.625" style="51" customWidth="1"/>
    <col min="5" max="6" width="12.875" style="51" customWidth="1"/>
    <col min="7" max="8" width="8.375" style="51"/>
    <col min="9" max="10" width="12.375" style="51" customWidth="1"/>
    <col min="11" max="11" width="10.75" style="51" customWidth="1"/>
    <col min="12" max="12" width="10.625" style="51" customWidth="1"/>
    <col min="13" max="14" width="8.375" style="51"/>
    <col min="15" max="18" width="11.125" style="51" customWidth="1"/>
    <col min="19" max="16384" width="8.375" style="51"/>
  </cols>
  <sheetData>
    <row r="1" spans="1:18" ht="20.25" customHeight="1">
      <c r="A1" s="47" t="s">
        <v>205</v>
      </c>
      <c r="B1" s="73" t="s">
        <v>404</v>
      </c>
      <c r="C1" s="73" t="s">
        <v>405</v>
      </c>
      <c r="D1" s="73" t="s">
        <v>406</v>
      </c>
      <c r="E1" s="73" t="s">
        <v>407</v>
      </c>
      <c r="F1" s="73" t="s">
        <v>408</v>
      </c>
      <c r="I1" s="196" t="s">
        <v>409</v>
      </c>
      <c r="J1" s="73" t="s">
        <v>406</v>
      </c>
      <c r="K1" s="73" t="s">
        <v>407</v>
      </c>
      <c r="L1" s="196" t="s">
        <v>410</v>
      </c>
      <c r="O1" s="202" t="s">
        <v>406</v>
      </c>
      <c r="P1" s="202" t="s">
        <v>407</v>
      </c>
      <c r="Q1" s="202" t="s">
        <v>408</v>
      </c>
      <c r="R1" s="202" t="s">
        <v>404</v>
      </c>
    </row>
    <row r="2" spans="1:18">
      <c r="A2" s="48" t="s">
        <v>154</v>
      </c>
      <c r="B2" s="195"/>
      <c r="C2" s="195"/>
      <c r="D2" s="195"/>
      <c r="E2" s="195"/>
      <c r="F2" s="195"/>
      <c r="H2" s="48" t="s">
        <v>361</v>
      </c>
      <c r="I2" s="167"/>
      <c r="J2" s="195"/>
      <c r="K2" s="195"/>
      <c r="L2" s="167"/>
      <c r="N2" s="48" t="s">
        <v>418</v>
      </c>
    </row>
    <row r="3" spans="1:18" ht="16.5" thickBot="1">
      <c r="B3" s="74"/>
      <c r="C3" s="74"/>
      <c r="D3" s="74">
        <v>1</v>
      </c>
      <c r="E3" s="74">
        <v>0</v>
      </c>
      <c r="F3" s="74"/>
      <c r="I3" s="74">
        <v>0.8</v>
      </c>
      <c r="J3" s="74">
        <v>1</v>
      </c>
      <c r="K3" s="74">
        <v>1</v>
      </c>
      <c r="L3" s="74"/>
      <c r="O3" s="74">
        <v>1</v>
      </c>
      <c r="P3" s="74">
        <v>1</v>
      </c>
      <c r="Q3" s="74">
        <v>1</v>
      </c>
      <c r="R3" s="74">
        <v>0.7</v>
      </c>
    </row>
    <row r="4" spans="1:18" ht="17.25" thickTop="1" thickBot="1">
      <c r="A4" s="57" t="s">
        <v>37</v>
      </c>
      <c r="B4" s="74"/>
      <c r="C4" s="74"/>
      <c r="D4" s="74">
        <v>1</v>
      </c>
      <c r="E4" s="74">
        <v>1</v>
      </c>
      <c r="F4" s="74"/>
      <c r="I4" s="74">
        <v>0.95</v>
      </c>
      <c r="J4" s="74">
        <v>1</v>
      </c>
      <c r="K4" s="74">
        <v>0</v>
      </c>
      <c r="L4" s="74"/>
      <c r="O4" s="74">
        <v>1</v>
      </c>
      <c r="P4" s="74">
        <v>0</v>
      </c>
      <c r="Q4" s="74">
        <v>1</v>
      </c>
      <c r="R4" s="74">
        <v>0</v>
      </c>
    </row>
    <row r="5" spans="1:18" ht="16.5" thickTop="1">
      <c r="B5" s="74"/>
      <c r="C5" s="74"/>
      <c r="D5" s="74">
        <v>1</v>
      </c>
      <c r="E5" s="74">
        <v>1</v>
      </c>
      <c r="F5" s="74"/>
      <c r="I5" s="74">
        <v>0.95</v>
      </c>
      <c r="J5" s="74">
        <v>1</v>
      </c>
      <c r="K5" s="74">
        <v>1</v>
      </c>
      <c r="L5" s="74"/>
      <c r="O5" s="74">
        <v>1</v>
      </c>
      <c r="P5" s="74">
        <v>1</v>
      </c>
      <c r="Q5" s="74">
        <v>1</v>
      </c>
      <c r="R5" s="74">
        <v>0</v>
      </c>
    </row>
    <row r="6" spans="1:18">
      <c r="B6" s="74"/>
      <c r="C6" s="74"/>
      <c r="D6" s="74">
        <v>0</v>
      </c>
      <c r="E6" s="74">
        <v>1</v>
      </c>
      <c r="F6" s="74"/>
      <c r="I6" s="74">
        <v>0.95</v>
      </c>
      <c r="J6" s="74">
        <v>0.9</v>
      </c>
      <c r="K6" s="74">
        <v>1</v>
      </c>
      <c r="L6" s="74"/>
      <c r="O6" s="74">
        <v>0.9</v>
      </c>
      <c r="P6" s="74">
        <v>1</v>
      </c>
      <c r="Q6" s="74">
        <v>0</v>
      </c>
      <c r="R6" s="74">
        <v>0.9</v>
      </c>
    </row>
    <row r="7" spans="1:18">
      <c r="B7" s="74"/>
      <c r="C7" s="74"/>
      <c r="D7" s="74">
        <v>1</v>
      </c>
      <c r="E7" s="74">
        <v>0.8</v>
      </c>
      <c r="F7" s="74"/>
      <c r="I7" s="74">
        <v>0.95</v>
      </c>
      <c r="J7" s="74">
        <v>0</v>
      </c>
      <c r="K7" s="74">
        <v>1</v>
      </c>
      <c r="L7" s="74"/>
      <c r="O7" s="74">
        <v>0</v>
      </c>
      <c r="P7" s="74">
        <v>1</v>
      </c>
      <c r="Q7" s="74">
        <v>1</v>
      </c>
      <c r="R7" s="74">
        <v>1</v>
      </c>
    </row>
    <row r="8" spans="1:18">
      <c r="B8" s="74"/>
      <c r="C8" s="74"/>
      <c r="D8" s="74">
        <v>1</v>
      </c>
      <c r="E8" s="74">
        <v>0.9</v>
      </c>
      <c r="F8" s="74"/>
      <c r="I8" s="74">
        <v>0.95</v>
      </c>
      <c r="J8" s="74">
        <v>1</v>
      </c>
      <c r="K8" s="74">
        <v>1</v>
      </c>
      <c r="L8" s="74"/>
      <c r="O8" s="74">
        <v>1</v>
      </c>
      <c r="P8" s="74">
        <v>1</v>
      </c>
      <c r="Q8" s="74">
        <v>1</v>
      </c>
      <c r="R8" s="74">
        <v>0.8</v>
      </c>
    </row>
    <row r="9" spans="1:18">
      <c r="B9" s="74"/>
      <c r="C9" s="74"/>
      <c r="D9" s="74">
        <v>1</v>
      </c>
      <c r="E9" s="74">
        <v>1</v>
      </c>
      <c r="F9" s="74"/>
      <c r="I9" s="74">
        <v>0.75</v>
      </c>
      <c r="J9" s="74">
        <v>1</v>
      </c>
      <c r="K9" s="74">
        <v>0</v>
      </c>
      <c r="L9" s="74"/>
      <c r="O9" s="74">
        <v>1</v>
      </c>
      <c r="P9" s="74">
        <v>0</v>
      </c>
      <c r="Q9" s="74">
        <v>1</v>
      </c>
      <c r="R9" s="74">
        <v>0.8</v>
      </c>
    </row>
    <row r="10" spans="1:18">
      <c r="B10" s="74"/>
      <c r="C10" s="74"/>
      <c r="D10" s="74">
        <v>0.8</v>
      </c>
      <c r="E10" s="74">
        <v>1</v>
      </c>
      <c r="F10" s="74"/>
      <c r="I10" s="74">
        <v>0.95</v>
      </c>
      <c r="J10" s="74">
        <v>0.9</v>
      </c>
      <c r="K10" s="74">
        <v>0</v>
      </c>
      <c r="L10" s="74"/>
      <c r="O10" s="74">
        <v>0.9</v>
      </c>
      <c r="P10" s="74">
        <v>0</v>
      </c>
      <c r="Q10" s="74">
        <v>1</v>
      </c>
      <c r="R10" s="74">
        <v>0</v>
      </c>
    </row>
    <row r="11" spans="1:18">
      <c r="B11" s="74"/>
      <c r="C11" s="74"/>
      <c r="D11" s="74">
        <v>1</v>
      </c>
      <c r="E11" s="74">
        <v>1</v>
      </c>
      <c r="F11" s="74"/>
      <c r="I11" s="74">
        <v>0.95</v>
      </c>
      <c r="J11" s="74">
        <v>0</v>
      </c>
      <c r="K11" s="74">
        <v>1</v>
      </c>
      <c r="L11" s="74"/>
      <c r="O11" s="74">
        <v>0</v>
      </c>
      <c r="P11" s="74">
        <v>1</v>
      </c>
      <c r="Q11" s="74">
        <v>1</v>
      </c>
      <c r="R11" s="74">
        <v>0</v>
      </c>
    </row>
    <row r="12" spans="1:18">
      <c r="B12" s="74"/>
      <c r="C12" s="74"/>
      <c r="D12" s="74">
        <v>0.7</v>
      </c>
      <c r="E12" s="74">
        <v>1</v>
      </c>
      <c r="F12" s="74"/>
      <c r="I12" s="74">
        <v>0.95</v>
      </c>
      <c r="J12" s="74">
        <v>0</v>
      </c>
      <c r="K12" s="74">
        <v>0</v>
      </c>
      <c r="L12" s="74"/>
      <c r="O12" s="74">
        <v>0</v>
      </c>
      <c r="P12" s="74">
        <v>0</v>
      </c>
      <c r="Q12" s="74">
        <v>1</v>
      </c>
      <c r="R12" s="74">
        <v>0.9</v>
      </c>
    </row>
    <row r="13" spans="1:18">
      <c r="B13" s="74"/>
      <c r="C13" s="74"/>
      <c r="D13" s="74">
        <v>1</v>
      </c>
      <c r="E13" s="74">
        <v>0.9</v>
      </c>
      <c r="F13" s="74"/>
      <c r="I13" s="74">
        <v>0.95</v>
      </c>
      <c r="J13" s="74">
        <v>1</v>
      </c>
      <c r="K13" s="74">
        <v>0.9</v>
      </c>
      <c r="L13" s="74"/>
      <c r="O13" s="74">
        <v>1</v>
      </c>
      <c r="P13" s="74">
        <v>0.9</v>
      </c>
      <c r="Q13" s="74"/>
      <c r="R13" s="74">
        <v>0.7</v>
      </c>
    </row>
    <row r="14" spans="1:18">
      <c r="B14" s="74"/>
      <c r="C14" s="74"/>
      <c r="D14" s="74">
        <v>1</v>
      </c>
      <c r="E14" s="74">
        <v>1</v>
      </c>
      <c r="F14" s="74"/>
      <c r="I14" s="74">
        <v>0.75</v>
      </c>
      <c r="J14" s="74">
        <v>1</v>
      </c>
      <c r="K14" s="74">
        <v>0.8</v>
      </c>
      <c r="L14" s="74"/>
      <c r="O14" s="74">
        <v>1</v>
      </c>
      <c r="P14" s="74">
        <v>0.8</v>
      </c>
      <c r="Q14" s="74"/>
      <c r="R14" s="74">
        <v>0.7</v>
      </c>
    </row>
    <row r="15" spans="1:18">
      <c r="B15" s="74"/>
      <c r="C15" s="74"/>
      <c r="D15" s="74">
        <v>0.8</v>
      </c>
      <c r="E15" s="74">
        <v>0</v>
      </c>
      <c r="F15" s="74"/>
      <c r="I15" s="74">
        <v>0.95</v>
      </c>
      <c r="J15" s="74">
        <v>1</v>
      </c>
      <c r="K15" s="74">
        <v>0.8</v>
      </c>
      <c r="L15" s="74"/>
      <c r="O15" s="74">
        <v>1</v>
      </c>
      <c r="P15" s="74">
        <v>0.8</v>
      </c>
      <c r="Q15" s="74"/>
      <c r="R15" s="74">
        <v>1</v>
      </c>
    </row>
    <row r="16" spans="1:18">
      <c r="B16" s="74"/>
      <c r="C16" s="74"/>
      <c r="D16" s="119">
        <v>1</v>
      </c>
      <c r="E16" s="74">
        <v>1</v>
      </c>
      <c r="F16" s="74"/>
      <c r="I16" s="74">
        <v>0.75</v>
      </c>
      <c r="J16" s="119">
        <v>0.9</v>
      </c>
      <c r="K16" s="119">
        <v>1</v>
      </c>
      <c r="L16" s="119"/>
      <c r="O16" s="74">
        <v>0.9</v>
      </c>
      <c r="P16" s="74">
        <v>1</v>
      </c>
      <c r="Q16" s="74"/>
      <c r="R16" s="74">
        <v>1</v>
      </c>
    </row>
    <row r="17" spans="1:19">
      <c r="B17" s="74"/>
      <c r="C17" s="74"/>
      <c r="D17" s="74">
        <v>1</v>
      </c>
      <c r="E17" s="74"/>
      <c r="F17" s="74"/>
      <c r="I17" s="74">
        <v>0.95</v>
      </c>
      <c r="J17" s="74">
        <v>0.8</v>
      </c>
      <c r="K17" s="74">
        <v>1</v>
      </c>
      <c r="L17" s="74"/>
      <c r="O17" s="74">
        <v>0.8</v>
      </c>
      <c r="P17" s="74">
        <v>1</v>
      </c>
      <c r="Q17" s="74"/>
      <c r="R17" s="74">
        <v>1</v>
      </c>
    </row>
    <row r="18" spans="1:19">
      <c r="B18" s="74"/>
      <c r="C18" s="74"/>
      <c r="D18" s="74">
        <v>1</v>
      </c>
      <c r="E18" s="74"/>
      <c r="F18" s="74"/>
      <c r="I18" s="74">
        <v>0.75</v>
      </c>
      <c r="J18" s="74">
        <v>0.7</v>
      </c>
      <c r="K18" s="74">
        <v>0</v>
      </c>
      <c r="L18" s="74"/>
      <c r="O18" s="74">
        <v>0.7</v>
      </c>
      <c r="P18" s="74">
        <v>0</v>
      </c>
      <c r="Q18" s="74"/>
      <c r="R18" s="74">
        <v>0</v>
      </c>
    </row>
    <row r="19" spans="1:19">
      <c r="B19" s="74"/>
      <c r="C19" s="74"/>
      <c r="D19" s="74">
        <v>0.7</v>
      </c>
      <c r="E19" s="74"/>
      <c r="F19" s="74"/>
      <c r="I19" s="74">
        <v>0.95</v>
      </c>
      <c r="J19" s="74">
        <v>0.8</v>
      </c>
      <c r="K19" s="74">
        <v>1</v>
      </c>
      <c r="L19" s="74"/>
      <c r="O19" s="74">
        <v>0.8</v>
      </c>
      <c r="P19" s="74">
        <v>1</v>
      </c>
      <c r="Q19" s="74"/>
      <c r="R19" s="74">
        <v>0.7</v>
      </c>
    </row>
    <row r="20" spans="1:19">
      <c r="B20" s="74"/>
      <c r="C20" s="74"/>
      <c r="D20" s="74">
        <v>0.9</v>
      </c>
      <c r="E20" s="74"/>
      <c r="F20" s="74"/>
      <c r="I20" s="74">
        <v>0.75</v>
      </c>
      <c r="J20" s="74">
        <v>1</v>
      </c>
      <c r="K20" s="74">
        <v>0.7</v>
      </c>
      <c r="L20" s="74"/>
      <c r="O20" s="74">
        <v>1</v>
      </c>
      <c r="P20" s="74">
        <v>0.7</v>
      </c>
      <c r="Q20" s="74"/>
      <c r="R20" s="74">
        <v>1</v>
      </c>
    </row>
    <row r="21" spans="1:19">
      <c r="B21" s="74"/>
      <c r="C21" s="76"/>
      <c r="D21" s="74">
        <v>0.9</v>
      </c>
      <c r="E21" s="74"/>
      <c r="F21" s="74"/>
      <c r="I21" s="74">
        <v>0.95</v>
      </c>
      <c r="J21" s="74">
        <v>1</v>
      </c>
      <c r="K21" s="74">
        <v>0.8</v>
      </c>
      <c r="L21" s="74"/>
      <c r="O21" s="74">
        <v>1</v>
      </c>
      <c r="P21" s="74">
        <v>0.8</v>
      </c>
      <c r="Q21" s="74"/>
      <c r="R21" s="74"/>
    </row>
    <row r="22" spans="1:19">
      <c r="B22" s="74"/>
      <c r="C22" s="77"/>
      <c r="D22" s="74">
        <v>0</v>
      </c>
      <c r="E22" s="74"/>
      <c r="F22" s="74"/>
      <c r="I22" s="74">
        <v>0.95</v>
      </c>
      <c r="J22" s="74">
        <v>0</v>
      </c>
      <c r="K22" s="74">
        <v>0.8</v>
      </c>
      <c r="L22" s="74"/>
      <c r="O22" s="74">
        <v>0</v>
      </c>
      <c r="P22" s="74">
        <v>0.8</v>
      </c>
      <c r="Q22" s="74"/>
      <c r="R22" s="74"/>
    </row>
    <row r="23" spans="1:19">
      <c r="B23" s="74"/>
      <c r="C23" s="77"/>
      <c r="D23" s="74">
        <v>1</v>
      </c>
      <c r="E23" s="74"/>
      <c r="F23" s="74"/>
      <c r="I23" s="74">
        <v>0.95</v>
      </c>
      <c r="J23" s="74">
        <v>0</v>
      </c>
      <c r="K23" s="74">
        <v>1</v>
      </c>
      <c r="L23" s="74"/>
      <c r="O23" s="74">
        <v>0</v>
      </c>
      <c r="P23" s="74">
        <v>1</v>
      </c>
      <c r="Q23" s="74"/>
      <c r="R23" s="74"/>
    </row>
    <row r="24" spans="1:19">
      <c r="B24" s="74"/>
      <c r="C24" s="77"/>
      <c r="D24" s="74">
        <v>1</v>
      </c>
      <c r="E24" s="74"/>
      <c r="F24" s="74"/>
      <c r="I24" s="74">
        <v>0.95</v>
      </c>
      <c r="J24" s="74">
        <v>1</v>
      </c>
      <c r="K24" s="74">
        <v>0</v>
      </c>
      <c r="L24" s="74"/>
      <c r="O24" s="74">
        <v>1</v>
      </c>
      <c r="P24" s="74">
        <v>0</v>
      </c>
      <c r="Q24" s="74"/>
      <c r="R24" s="74"/>
    </row>
    <row r="25" spans="1:19">
      <c r="B25" s="74"/>
      <c r="C25" s="77"/>
      <c r="D25" s="74">
        <v>1</v>
      </c>
      <c r="E25" s="74"/>
      <c r="F25" s="74"/>
      <c r="I25" s="74"/>
      <c r="J25" s="74">
        <v>0</v>
      </c>
      <c r="K25" s="74">
        <v>0</v>
      </c>
      <c r="L25" s="74"/>
      <c r="O25" s="74">
        <v>0</v>
      </c>
      <c r="P25" s="74">
        <v>0</v>
      </c>
      <c r="Q25" s="74"/>
      <c r="R25" s="74"/>
    </row>
    <row r="26" spans="1:19">
      <c r="B26" s="77"/>
      <c r="C26" s="77"/>
      <c r="D26" s="74"/>
      <c r="E26" s="77"/>
      <c r="F26" s="77"/>
      <c r="I26" s="74"/>
      <c r="J26" s="74">
        <v>1</v>
      </c>
      <c r="K26" s="74">
        <v>1</v>
      </c>
      <c r="L26" s="74"/>
      <c r="O26" s="74">
        <v>1</v>
      </c>
      <c r="P26" s="74">
        <v>1</v>
      </c>
      <c r="Q26" s="74"/>
      <c r="R26" s="74"/>
    </row>
    <row r="27" spans="1:19">
      <c r="B27" s="77"/>
      <c r="C27" s="77"/>
      <c r="D27" s="77"/>
      <c r="E27" s="77"/>
      <c r="F27" s="77"/>
      <c r="I27" s="74"/>
      <c r="J27" s="77"/>
      <c r="K27" s="77"/>
      <c r="L27" s="77"/>
    </row>
    <row r="28" spans="1:19">
      <c r="G28" s="78" t="s">
        <v>155</v>
      </c>
      <c r="M28" s="78" t="s">
        <v>155</v>
      </c>
      <c r="S28" s="78" t="s">
        <v>155</v>
      </c>
    </row>
    <row r="29" spans="1:19">
      <c r="A29" s="76" t="s">
        <v>156</v>
      </c>
      <c r="B29" s="79" t="e">
        <f>AVERAGE(B3:B27)</f>
        <v>#DIV/0!</v>
      </c>
      <c r="C29" s="79" t="e">
        <f t="shared" ref="C29:F29" si="0">AVERAGE(C3:C27)</f>
        <v>#DIV/0!</v>
      </c>
      <c r="D29" s="79">
        <f t="shared" si="0"/>
        <v>0.86086956521739133</v>
      </c>
      <c r="E29" s="79">
        <f t="shared" si="0"/>
        <v>0.82857142857142851</v>
      </c>
      <c r="F29" s="79" t="e">
        <f t="shared" si="0"/>
        <v>#DIV/0!</v>
      </c>
      <c r="G29" s="65">
        <f>AVERAGE(B3:F27)</f>
        <v>0.84864864864864864</v>
      </c>
      <c r="I29" s="79">
        <f t="shared" ref="I29" si="1">AVERAGE(I3:I27)</f>
        <v>0.8977272727272726</v>
      </c>
      <c r="J29" s="79">
        <f t="shared" ref="J29:K29" si="2">AVERAGE(J3:J27)</f>
        <v>0.70833333333333337</v>
      </c>
      <c r="K29" s="79">
        <f t="shared" si="2"/>
        <v>0.65833333333333333</v>
      </c>
      <c r="L29" s="79" t="e">
        <f t="shared" ref="L29" si="3">AVERAGE(L3:L27)</f>
        <v>#DIV/0!</v>
      </c>
      <c r="M29" s="65">
        <f>AVERAGE(I3:L27)</f>
        <v>0.75071428571428578</v>
      </c>
      <c r="O29" s="79">
        <f t="shared" ref="O29:R29" si="4">AVERAGE(O3:O27)</f>
        <v>0.70833333333333337</v>
      </c>
      <c r="P29" s="79">
        <f t="shared" si="4"/>
        <v>0.65833333333333333</v>
      </c>
      <c r="Q29" s="79">
        <f t="shared" si="4"/>
        <v>0.9</v>
      </c>
      <c r="R29" s="79">
        <f t="shared" si="4"/>
        <v>0.62222222222222223</v>
      </c>
      <c r="S29" s="65">
        <f>AVERAGE(O3:R27)</f>
        <v>0.69736842105263153</v>
      </c>
    </row>
    <row r="30" spans="1:19">
      <c r="A30" s="76" t="s">
        <v>157</v>
      </c>
      <c r="B30" s="79" t="e">
        <f>AVERAGEIF(B3:B27,"&lt;&gt;0")</f>
        <v>#DIV/0!</v>
      </c>
      <c r="C30" s="79" t="e">
        <f t="shared" ref="C30:F30" si="5">AVERAGEIF(C3:C27,"&lt;&gt;0")</f>
        <v>#DIV/0!</v>
      </c>
      <c r="D30" s="79">
        <f t="shared" si="5"/>
        <v>0.94285714285714284</v>
      </c>
      <c r="E30" s="79">
        <f t="shared" si="5"/>
        <v>0.96666666666666667</v>
      </c>
      <c r="F30" s="79" t="e">
        <f t="shared" si="5"/>
        <v>#DIV/0!</v>
      </c>
      <c r="G30" s="70">
        <f>AVERAGEIF(B3:F27,"&lt;&gt;0")</f>
        <v>0.95151515151515142</v>
      </c>
      <c r="I30" s="79">
        <f t="shared" ref="I30" si="6">AVERAGEIF(I3:I27,"&lt;&gt;0")</f>
        <v>0.8977272727272726</v>
      </c>
      <c r="J30" s="79">
        <f t="shared" ref="J30:K30" si="7">AVERAGEIF(J3:J27,"&lt;&gt;0")</f>
        <v>0.94444444444444442</v>
      </c>
      <c r="K30" s="79">
        <f t="shared" si="7"/>
        <v>0.92941176470588238</v>
      </c>
      <c r="L30" s="79" t="e">
        <f t="shared" ref="L30" si="8">AVERAGEIF(L3:L27,"&lt;&gt;0")</f>
        <v>#DIV/0!</v>
      </c>
      <c r="M30" s="70">
        <f>AVERAGEIF(I3:L27,"&lt;&gt;0")</f>
        <v>0.9219298245614036</v>
      </c>
      <c r="O30" s="79">
        <f t="shared" ref="O30:R30" si="9">AVERAGEIF(O3:O27,"&lt;&gt;0")</f>
        <v>0.94444444444444442</v>
      </c>
      <c r="P30" s="79">
        <f t="shared" si="9"/>
        <v>0.92941176470588238</v>
      </c>
      <c r="Q30" s="79">
        <f t="shared" si="9"/>
        <v>1</v>
      </c>
      <c r="R30" s="79">
        <f t="shared" si="9"/>
        <v>0.86153846153846148</v>
      </c>
      <c r="S30" s="70">
        <f>AVERAGEIF(O3:R27,"&lt;&gt;0")</f>
        <v>0.92982456140350866</v>
      </c>
    </row>
    <row r="31" spans="1:19">
      <c r="A31" s="80" t="s">
        <v>158</v>
      </c>
      <c r="B31" s="76">
        <f>COUNTIF(B3:B27,"&gt;.70")</f>
        <v>0</v>
      </c>
      <c r="C31" s="76">
        <f t="shared" ref="C31:F31" si="10">COUNTIF(C3:C27,"&gt;.70")</f>
        <v>0</v>
      </c>
      <c r="D31" s="76">
        <f t="shared" si="10"/>
        <v>19</v>
      </c>
      <c r="E31" s="76">
        <f t="shared" si="10"/>
        <v>12</v>
      </c>
      <c r="F31" s="76">
        <f t="shared" si="10"/>
        <v>0</v>
      </c>
      <c r="G31" s="48">
        <f>SUM(B31:F31)</f>
        <v>31</v>
      </c>
      <c r="I31" s="76">
        <f t="shared" ref="I31" si="11">COUNTIF(I3:I27,"&gt;.70")</f>
        <v>22</v>
      </c>
      <c r="J31" s="76">
        <f t="shared" ref="J31:K31" si="12">COUNTIF(J3:J27,"&gt;.70")</f>
        <v>17</v>
      </c>
      <c r="K31" s="76">
        <f t="shared" si="12"/>
        <v>16</v>
      </c>
      <c r="L31" s="76">
        <f t="shared" ref="L31" si="13">COUNTIF(L3:L27,"&gt;.70")</f>
        <v>0</v>
      </c>
      <c r="M31" s="48">
        <f>SUM(I31:L31)</f>
        <v>55</v>
      </c>
      <c r="O31" s="76">
        <f t="shared" ref="O31:R31" si="14">COUNTIF(O3:O27,"&gt;.70")</f>
        <v>17</v>
      </c>
      <c r="P31" s="76">
        <f t="shared" si="14"/>
        <v>16</v>
      </c>
      <c r="Q31" s="76">
        <f t="shared" si="14"/>
        <v>9</v>
      </c>
      <c r="R31" s="76">
        <f t="shared" si="14"/>
        <v>9</v>
      </c>
      <c r="S31" s="48">
        <f>SUM(O31:R31)</f>
        <v>51</v>
      </c>
    </row>
    <row r="32" spans="1:19">
      <c r="A32" s="80" t="s">
        <v>159</v>
      </c>
      <c r="B32" s="81">
        <f>COUNT(B3:B27)</f>
        <v>0</v>
      </c>
      <c r="C32" s="81">
        <f t="shared" ref="C32:F32" si="15">COUNT(C3:C27)</f>
        <v>0</v>
      </c>
      <c r="D32" s="81">
        <f t="shared" si="15"/>
        <v>23</v>
      </c>
      <c r="E32" s="81">
        <f t="shared" si="15"/>
        <v>14</v>
      </c>
      <c r="F32" s="81">
        <f t="shared" si="15"/>
        <v>0</v>
      </c>
      <c r="G32" s="48">
        <f>SUM(B32:F32)</f>
        <v>37</v>
      </c>
      <c r="I32" s="81">
        <f t="shared" ref="I32" si="16">COUNT(I3:I27)</f>
        <v>22</v>
      </c>
      <c r="J32" s="81">
        <f t="shared" ref="J32:K32" si="17">COUNT(J3:J27)</f>
        <v>24</v>
      </c>
      <c r="K32" s="81">
        <f t="shared" si="17"/>
        <v>24</v>
      </c>
      <c r="L32" s="81">
        <f t="shared" ref="L32" si="18">COUNT(L3:L27)</f>
        <v>0</v>
      </c>
      <c r="M32" s="48">
        <f>SUM(I32:L32)</f>
        <v>70</v>
      </c>
      <c r="O32" s="81">
        <f t="shared" ref="O32:R32" si="19">COUNT(O3:O27)</f>
        <v>24</v>
      </c>
      <c r="P32" s="81">
        <f t="shared" si="19"/>
        <v>24</v>
      </c>
      <c r="Q32" s="81">
        <f t="shared" si="19"/>
        <v>10</v>
      </c>
      <c r="R32" s="81">
        <f t="shared" si="19"/>
        <v>18</v>
      </c>
      <c r="S32" s="48">
        <f>SUM(O32:R32)</f>
        <v>76</v>
      </c>
    </row>
    <row r="33" spans="1:19">
      <c r="A33" s="80" t="s">
        <v>160</v>
      </c>
      <c r="B33" s="82" t="e">
        <f>B31/B32</f>
        <v>#DIV/0!</v>
      </c>
      <c r="C33" s="82" t="e">
        <f t="shared" ref="C33:F33" si="20">C31/C32</f>
        <v>#DIV/0!</v>
      </c>
      <c r="D33" s="82">
        <f t="shared" si="20"/>
        <v>0.82608695652173914</v>
      </c>
      <c r="E33" s="82">
        <f t="shared" si="20"/>
        <v>0.8571428571428571</v>
      </c>
      <c r="F33" s="82" t="e">
        <f t="shared" si="20"/>
        <v>#DIV/0!</v>
      </c>
      <c r="G33" s="65">
        <f>G31/G32</f>
        <v>0.83783783783783783</v>
      </c>
      <c r="I33" s="82">
        <f t="shared" ref="I33" si="21">I31/I32</f>
        <v>1</v>
      </c>
      <c r="J33" s="82">
        <f t="shared" ref="J33:K33" si="22">J31/J32</f>
        <v>0.70833333333333337</v>
      </c>
      <c r="K33" s="82">
        <f t="shared" si="22"/>
        <v>0.66666666666666663</v>
      </c>
      <c r="L33" s="82" t="e">
        <f t="shared" ref="L33" si="23">L31/L32</f>
        <v>#DIV/0!</v>
      </c>
      <c r="M33" s="65">
        <f>M31/M32</f>
        <v>0.7857142857142857</v>
      </c>
      <c r="O33" s="82">
        <f t="shared" ref="O33:R33" si="24">O31/O32</f>
        <v>0.70833333333333337</v>
      </c>
      <c r="P33" s="82">
        <f t="shared" si="24"/>
        <v>0.66666666666666663</v>
      </c>
      <c r="Q33" s="82">
        <f t="shared" si="24"/>
        <v>0.9</v>
      </c>
      <c r="R33" s="82">
        <f t="shared" si="24"/>
        <v>0.5</v>
      </c>
      <c r="S33" s="65">
        <f>S31/S32</f>
        <v>0.67105263157894735</v>
      </c>
    </row>
  </sheetData>
  <hyperlinks>
    <hyperlink ref="A4" location="MASTER!A1" display="Return to MASTER" xr:uid="{00000000-0004-0000-1C00-000000000000}"/>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39997558519241921"/>
  </sheetPr>
  <dimension ref="A1:G27"/>
  <sheetViews>
    <sheetView showGridLines="0" workbookViewId="0">
      <selection activeCell="F15" sqref="F15"/>
    </sheetView>
  </sheetViews>
  <sheetFormatPr defaultRowHeight="15.75"/>
  <cols>
    <col min="1" max="1" width="9.375" bestFit="1" customWidth="1"/>
  </cols>
  <sheetData>
    <row r="1" spans="1:7" ht="17.25" thickTop="1" thickBot="1">
      <c r="A1" s="140" t="s">
        <v>74</v>
      </c>
      <c r="B1" s="140" t="s">
        <v>250</v>
      </c>
      <c r="F1" s="57" t="s">
        <v>37</v>
      </c>
      <c r="G1" s="57"/>
    </row>
    <row r="2" spans="1:7" ht="16.5" thickTop="1"/>
    <row r="3" spans="1:7">
      <c r="A3" s="132" t="s">
        <v>251</v>
      </c>
    </row>
    <row r="4" spans="1:7">
      <c r="A4" s="132"/>
    </row>
    <row r="5" spans="1:7">
      <c r="A5" s="132" t="s">
        <v>74</v>
      </c>
    </row>
    <row r="6" spans="1:7">
      <c r="A6" s="134"/>
    </row>
    <row r="7" spans="1:7">
      <c r="A7" s="134" t="s">
        <v>254</v>
      </c>
    </row>
    <row r="8" spans="1:7">
      <c r="A8" s="135" t="s">
        <v>255</v>
      </c>
    </row>
    <row r="9" spans="1:7">
      <c r="A9" s="135" t="s">
        <v>256</v>
      </c>
    </row>
    <row r="11" spans="1:7">
      <c r="A11" s="203">
        <v>43907</v>
      </c>
      <c r="B11" s="205" t="s">
        <v>440</v>
      </c>
    </row>
    <row r="14" spans="1:7" ht="16.5" thickBot="1"/>
    <row r="15" spans="1:7" ht="17.25" thickTop="1" thickBot="1">
      <c r="A15" s="139" t="s">
        <v>272</v>
      </c>
      <c r="B15" s="93"/>
      <c r="F15" s="57" t="s">
        <v>37</v>
      </c>
      <c r="G15" s="57"/>
    </row>
    <row r="16" spans="1:7" ht="16.5" thickTop="1"/>
    <row r="17" spans="1:2">
      <c r="A17" s="134" t="s">
        <v>278</v>
      </c>
    </row>
    <row r="18" spans="1:2">
      <c r="A18" s="134"/>
    </row>
    <row r="19" spans="1:2">
      <c r="A19" s="135" t="s">
        <v>279</v>
      </c>
    </row>
    <row r="20" spans="1:2">
      <c r="A20" s="135" t="s">
        <v>280</v>
      </c>
    </row>
    <row r="22" spans="1:2">
      <c r="A22" s="203">
        <v>43907</v>
      </c>
      <c r="B22" s="205" t="s">
        <v>441</v>
      </c>
    </row>
    <row r="26" spans="1:2">
      <c r="A26" t="s">
        <v>434</v>
      </c>
    </row>
    <row r="27" spans="1:2">
      <c r="A27" t="s">
        <v>480</v>
      </c>
    </row>
  </sheetData>
  <hyperlinks>
    <hyperlink ref="F1" location="MASTER!A1" display="Return to MASTER" xr:uid="{00000000-0004-0000-0200-000000000000}"/>
    <hyperlink ref="F15" location="MASTER!A1" display="Return to MASTER" xr:uid="{00000000-0004-0000-0200-000001000000}"/>
  </hyperlink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4" tint="0.39997558519241921"/>
  </sheetPr>
  <dimension ref="A1:V43"/>
  <sheetViews>
    <sheetView topLeftCell="K1" workbookViewId="0">
      <selection activeCell="A41" sqref="A41"/>
    </sheetView>
  </sheetViews>
  <sheetFormatPr defaultColWidth="8.375" defaultRowHeight="15.75"/>
  <cols>
    <col min="1" max="1" width="19" style="51" customWidth="1"/>
    <col min="2" max="3" width="14.625" style="51" customWidth="1"/>
    <col min="4" max="4" width="8.375" style="51"/>
    <col min="5" max="5" width="3.75" style="181" customWidth="1"/>
    <col min="6" max="6" width="30.25" style="51" customWidth="1"/>
    <col min="7" max="7" width="9.5" style="51" bestFit="1" customWidth="1"/>
    <col min="8" max="8" width="10.875" style="51" bestFit="1" customWidth="1"/>
    <col min="9" max="10" width="8.375" style="51"/>
    <col min="11" max="11" width="4.125" style="181" customWidth="1"/>
    <col min="12" max="12" width="18.75" style="51" customWidth="1"/>
    <col min="13" max="13" width="9.5" style="51" bestFit="1" customWidth="1"/>
    <col min="14" max="14" width="10.875" style="51" bestFit="1" customWidth="1"/>
    <col min="15" max="17" width="8.375" style="51"/>
    <col min="18" max="18" width="18.5" style="51" customWidth="1"/>
    <col min="19" max="16384" width="8.375" style="51"/>
  </cols>
  <sheetData>
    <row r="1" spans="1:21">
      <c r="A1" s="47" t="s">
        <v>48</v>
      </c>
      <c r="C1" s="83" t="s">
        <v>295</v>
      </c>
      <c r="F1" s="47" t="s">
        <v>48</v>
      </c>
      <c r="G1" s="47" t="s">
        <v>307</v>
      </c>
      <c r="H1" s="47" t="s">
        <v>295</v>
      </c>
      <c r="I1" s="51" t="s">
        <v>193</v>
      </c>
      <c r="L1" s="47" t="s">
        <v>48</v>
      </c>
      <c r="M1" s="47" t="s">
        <v>307</v>
      </c>
      <c r="N1" s="47" t="s">
        <v>295</v>
      </c>
      <c r="O1" s="51" t="s">
        <v>193</v>
      </c>
      <c r="R1" s="47" t="s">
        <v>48</v>
      </c>
      <c r="S1" s="47" t="s">
        <v>295</v>
      </c>
      <c r="T1" s="47"/>
      <c r="U1" s="51" t="s">
        <v>193</v>
      </c>
    </row>
    <row r="2" spans="1:21">
      <c r="A2" s="168" t="s">
        <v>154</v>
      </c>
      <c r="B2" s="83"/>
      <c r="C2" s="194"/>
      <c r="F2" s="168" t="s">
        <v>171</v>
      </c>
      <c r="G2" s="59"/>
      <c r="H2" s="59"/>
      <c r="I2" s="83" t="s">
        <v>193</v>
      </c>
      <c r="L2" s="168" t="s">
        <v>386</v>
      </c>
      <c r="M2" s="59"/>
      <c r="N2" s="59"/>
      <c r="O2" s="83" t="s">
        <v>193</v>
      </c>
      <c r="R2" s="168" t="s">
        <v>449</v>
      </c>
      <c r="S2" s="59"/>
      <c r="T2" s="59"/>
      <c r="U2" s="83" t="s">
        <v>193</v>
      </c>
    </row>
    <row r="3" spans="1:21" s="47" customFormat="1" ht="16.5" thickBot="1">
      <c r="B3" s="74"/>
      <c r="C3" s="74">
        <v>1</v>
      </c>
      <c r="E3" s="182"/>
      <c r="G3" s="116">
        <v>1</v>
      </c>
      <c r="H3" s="116">
        <v>0.93</v>
      </c>
      <c r="I3" s="116"/>
      <c r="K3" s="182"/>
      <c r="M3" s="116">
        <v>1</v>
      </c>
      <c r="N3" s="116"/>
      <c r="O3" s="116"/>
      <c r="S3" s="116">
        <v>0</v>
      </c>
      <c r="T3" s="116"/>
      <c r="U3" s="116"/>
    </row>
    <row r="4" spans="1:21" ht="17.25" thickTop="1" thickBot="1">
      <c r="A4" s="57" t="s">
        <v>37</v>
      </c>
      <c r="B4" s="74"/>
      <c r="C4" s="74">
        <v>1</v>
      </c>
      <c r="F4" s="57" t="s">
        <v>37</v>
      </c>
      <c r="G4" s="116">
        <v>1</v>
      </c>
      <c r="H4" s="116">
        <v>0.91</v>
      </c>
      <c r="I4" s="116"/>
      <c r="L4" s="57" t="s">
        <v>37</v>
      </c>
      <c r="M4" s="116">
        <v>1</v>
      </c>
      <c r="N4" s="116"/>
      <c r="O4" s="116"/>
      <c r="R4" s="57" t="s">
        <v>37</v>
      </c>
      <c r="S4" s="116">
        <v>1</v>
      </c>
      <c r="T4" s="116"/>
      <c r="U4" s="116"/>
    </row>
    <row r="5" spans="1:21" ht="16.5" thickTop="1">
      <c r="B5" s="74"/>
      <c r="C5" s="74">
        <v>1</v>
      </c>
      <c r="G5" s="116">
        <v>0.85</v>
      </c>
      <c r="H5" s="116">
        <v>0</v>
      </c>
      <c r="I5" s="116"/>
      <c r="M5" s="116">
        <v>1</v>
      </c>
      <c r="N5" s="116"/>
      <c r="O5" s="116"/>
      <c r="S5" s="116">
        <v>0</v>
      </c>
      <c r="T5" s="116"/>
      <c r="U5" s="116"/>
    </row>
    <row r="6" spans="1:21">
      <c r="B6" s="74"/>
      <c r="C6" s="74">
        <v>0.93</v>
      </c>
      <c r="G6" s="116">
        <v>1</v>
      </c>
      <c r="H6" s="116">
        <v>1</v>
      </c>
      <c r="I6" s="116"/>
      <c r="M6" s="116"/>
      <c r="N6" s="116"/>
      <c r="O6" s="116"/>
      <c r="S6" s="116">
        <v>1</v>
      </c>
      <c r="T6" s="116"/>
      <c r="U6" s="116"/>
    </row>
    <row r="7" spans="1:21">
      <c r="B7" s="74"/>
      <c r="C7" s="74">
        <v>0.93</v>
      </c>
      <c r="G7" s="116">
        <v>1</v>
      </c>
      <c r="H7" s="116">
        <v>1</v>
      </c>
      <c r="I7" s="116"/>
      <c r="M7" s="116"/>
      <c r="N7" s="116"/>
      <c r="O7" s="116"/>
      <c r="S7" s="116">
        <v>0.9667</v>
      </c>
      <c r="T7" s="116"/>
      <c r="U7" s="116"/>
    </row>
    <row r="8" spans="1:21">
      <c r="B8" s="74"/>
      <c r="C8" s="74">
        <v>0.83</v>
      </c>
      <c r="G8" s="116">
        <v>1</v>
      </c>
      <c r="H8" s="116">
        <v>0.75</v>
      </c>
      <c r="I8" s="116"/>
      <c r="M8" s="116"/>
      <c r="N8" s="116"/>
      <c r="O8" s="116"/>
      <c r="S8" s="116">
        <v>1</v>
      </c>
      <c r="T8" s="116"/>
      <c r="U8" s="116"/>
    </row>
    <row r="9" spans="1:21">
      <c r="B9" s="74"/>
      <c r="C9" s="74">
        <v>0.96</v>
      </c>
      <c r="G9" s="116">
        <v>0.8</v>
      </c>
      <c r="H9" s="116">
        <v>0.94</v>
      </c>
      <c r="I9" s="116"/>
      <c r="M9" s="116"/>
      <c r="N9" s="116"/>
      <c r="O9" s="116"/>
      <c r="S9" s="116">
        <v>1</v>
      </c>
      <c r="T9" s="116"/>
      <c r="U9" s="116"/>
    </row>
    <row r="10" spans="1:21">
      <c r="B10" s="74"/>
      <c r="C10" s="74">
        <v>1</v>
      </c>
      <c r="G10" s="116"/>
      <c r="H10" s="116">
        <v>1</v>
      </c>
      <c r="I10" s="116"/>
      <c r="M10" s="116"/>
      <c r="N10" s="116"/>
      <c r="O10" s="116"/>
      <c r="S10" s="116">
        <v>1</v>
      </c>
      <c r="T10" s="116"/>
      <c r="U10" s="116"/>
    </row>
    <row r="11" spans="1:21">
      <c r="B11" s="74"/>
      <c r="C11" s="74">
        <v>1</v>
      </c>
      <c r="G11" s="116" t="s">
        <v>193</v>
      </c>
      <c r="H11" s="116">
        <v>0.98</v>
      </c>
      <c r="I11" s="116"/>
      <c r="M11" s="116"/>
      <c r="N11" s="116"/>
      <c r="O11" s="116"/>
      <c r="S11" s="116">
        <v>0.86670000000000003</v>
      </c>
      <c r="T11" s="116"/>
      <c r="U11" s="116"/>
    </row>
    <row r="12" spans="1:21">
      <c r="B12" s="74"/>
      <c r="C12" s="74">
        <v>0.86</v>
      </c>
      <c r="G12" s="116" t="s">
        <v>193</v>
      </c>
      <c r="H12" s="116">
        <v>1</v>
      </c>
      <c r="I12" s="116"/>
      <c r="M12" s="116"/>
      <c r="N12" s="116"/>
      <c r="O12" s="116"/>
      <c r="S12" s="116">
        <v>0</v>
      </c>
      <c r="T12" s="116"/>
      <c r="U12" s="116"/>
    </row>
    <row r="13" spans="1:21">
      <c r="B13" s="74"/>
      <c r="C13" s="74">
        <v>1</v>
      </c>
      <c r="G13" s="116" t="s">
        <v>193</v>
      </c>
      <c r="H13" s="116">
        <v>1</v>
      </c>
      <c r="I13" s="116"/>
      <c r="M13" s="116"/>
      <c r="N13" s="116"/>
      <c r="O13" s="116"/>
      <c r="S13" s="116">
        <v>1</v>
      </c>
      <c r="T13" s="116"/>
      <c r="U13" s="116"/>
    </row>
    <row r="14" spans="1:21">
      <c r="B14" s="74"/>
      <c r="C14" s="74">
        <v>1</v>
      </c>
      <c r="G14" s="116" t="s">
        <v>193</v>
      </c>
      <c r="H14" s="116">
        <v>1</v>
      </c>
      <c r="I14" s="116"/>
      <c r="M14" s="116"/>
      <c r="N14" s="116"/>
      <c r="O14" s="116"/>
      <c r="S14" s="116">
        <v>1</v>
      </c>
      <c r="T14" s="116"/>
      <c r="U14" s="116"/>
    </row>
    <row r="15" spans="1:21">
      <c r="B15" s="74"/>
      <c r="C15" s="74">
        <v>1</v>
      </c>
      <c r="G15" s="116" t="s">
        <v>193</v>
      </c>
      <c r="H15" s="116">
        <v>1</v>
      </c>
      <c r="I15" s="116"/>
      <c r="M15" s="116"/>
      <c r="N15" s="116"/>
      <c r="O15" s="116"/>
      <c r="S15" s="116">
        <v>0.9667</v>
      </c>
      <c r="T15" s="116"/>
      <c r="U15" s="116"/>
    </row>
    <row r="16" spans="1:21">
      <c r="B16" s="74"/>
      <c r="C16" s="74" t="s">
        <v>193</v>
      </c>
      <c r="G16" s="116" t="s">
        <v>193</v>
      </c>
      <c r="H16" s="116">
        <v>0.99</v>
      </c>
      <c r="I16" s="116"/>
      <c r="M16" s="116"/>
      <c r="N16" s="116"/>
      <c r="O16" s="116"/>
      <c r="S16" s="116">
        <v>0</v>
      </c>
      <c r="T16" s="116"/>
      <c r="U16" s="116"/>
    </row>
    <row r="17" spans="1:22">
      <c r="B17" s="74"/>
      <c r="C17" s="74" t="s">
        <v>193</v>
      </c>
      <c r="G17" s="116" t="s">
        <v>193</v>
      </c>
      <c r="H17" s="116"/>
      <c r="I17" s="116"/>
      <c r="M17" s="116" t="s">
        <v>193</v>
      </c>
      <c r="N17" s="116"/>
      <c r="O17" s="116"/>
      <c r="S17" s="116">
        <v>0.6</v>
      </c>
      <c r="T17" s="116"/>
      <c r="U17" s="116"/>
    </row>
    <row r="18" spans="1:22">
      <c r="B18" s="74"/>
      <c r="C18" s="74"/>
      <c r="G18" s="116" t="s">
        <v>193</v>
      </c>
      <c r="H18" s="116"/>
      <c r="I18" s="116"/>
      <c r="M18" s="116" t="s">
        <v>193</v>
      </c>
      <c r="N18" s="116"/>
      <c r="O18" s="116"/>
      <c r="S18" s="116">
        <v>1</v>
      </c>
      <c r="T18" s="116"/>
      <c r="U18" s="116"/>
    </row>
    <row r="19" spans="1:22">
      <c r="B19" s="74"/>
      <c r="C19" s="74"/>
      <c r="G19" s="116"/>
      <c r="H19" s="116"/>
      <c r="I19" s="116"/>
      <c r="M19" s="116"/>
      <c r="N19" s="116"/>
      <c r="O19" s="116"/>
      <c r="S19" s="116">
        <v>0.93330000000000002</v>
      </c>
      <c r="T19" s="116"/>
      <c r="U19" s="116"/>
    </row>
    <row r="20" spans="1:22">
      <c r="B20" s="74"/>
      <c r="C20" s="74"/>
      <c r="G20" s="116"/>
      <c r="H20" s="116"/>
      <c r="I20" s="116"/>
      <c r="M20" s="116"/>
      <c r="N20" s="116"/>
      <c r="O20" s="116"/>
      <c r="S20" s="116">
        <v>1</v>
      </c>
      <c r="T20" s="116"/>
      <c r="U20" s="116"/>
    </row>
    <row r="21" spans="1:22">
      <c r="B21" s="74"/>
      <c r="C21" s="74"/>
      <c r="G21" s="116"/>
      <c r="H21" s="116"/>
      <c r="I21" s="116"/>
      <c r="M21" s="116"/>
      <c r="N21" s="116"/>
      <c r="O21" s="116"/>
      <c r="S21" s="116"/>
      <c r="T21" s="116"/>
      <c r="U21" s="116"/>
    </row>
    <row r="22" spans="1:22">
      <c r="B22" s="74"/>
      <c r="C22" s="74"/>
      <c r="G22" s="116"/>
      <c r="H22" s="116"/>
      <c r="I22" s="116"/>
      <c r="M22" s="116"/>
      <c r="N22" s="116"/>
      <c r="O22" s="116"/>
      <c r="S22" s="116"/>
      <c r="T22" s="116"/>
      <c r="U22" s="116"/>
    </row>
    <row r="23" spans="1:22">
      <c r="B23" s="74"/>
      <c r="C23" s="74"/>
      <c r="G23" s="116"/>
      <c r="H23" s="116"/>
      <c r="I23" s="116"/>
      <c r="M23" s="116"/>
      <c r="N23" s="116"/>
      <c r="O23" s="116"/>
      <c r="S23" s="116"/>
      <c r="T23" s="116"/>
      <c r="U23" s="116"/>
    </row>
    <row r="24" spans="1:22">
      <c r="B24" s="74"/>
      <c r="C24" s="74"/>
      <c r="G24" s="116"/>
      <c r="H24" s="116"/>
      <c r="I24" s="116"/>
      <c r="M24" s="116"/>
      <c r="N24" s="116"/>
      <c r="O24" s="116"/>
      <c r="S24" s="116"/>
      <c r="T24" s="116"/>
      <c r="U24" s="116"/>
    </row>
    <row r="25" spans="1:22">
      <c r="B25" s="74"/>
      <c r="C25" s="74"/>
      <c r="G25" s="116"/>
      <c r="H25" s="116"/>
      <c r="I25" s="116"/>
      <c r="M25" s="116"/>
      <c r="N25" s="116"/>
      <c r="O25" s="116"/>
      <c r="S25" s="116"/>
      <c r="T25" s="116"/>
      <c r="U25" s="116"/>
    </row>
    <row r="26" spans="1:22">
      <c r="B26" s="74"/>
      <c r="C26" s="74"/>
      <c r="G26" s="116"/>
      <c r="H26" s="116"/>
      <c r="I26" s="116"/>
      <c r="M26" s="116"/>
      <c r="N26" s="116"/>
      <c r="O26" s="116"/>
      <c r="S26" s="116"/>
      <c r="T26" s="116"/>
      <c r="U26" s="116"/>
    </row>
    <row r="27" spans="1:22">
      <c r="B27" s="74"/>
      <c r="C27" s="74"/>
      <c r="G27" s="116"/>
      <c r="H27" s="116"/>
      <c r="I27" s="116"/>
      <c r="M27" s="116"/>
      <c r="N27" s="116"/>
      <c r="O27" s="116"/>
      <c r="S27" s="116"/>
      <c r="T27" s="116"/>
      <c r="U27" s="116"/>
    </row>
    <row r="28" spans="1:22">
      <c r="B28" s="74"/>
      <c r="C28" s="74"/>
      <c r="G28" s="116"/>
      <c r="H28" s="116"/>
      <c r="I28" s="116"/>
      <c r="M28" s="116"/>
      <c r="N28" s="116"/>
      <c r="O28" s="116"/>
      <c r="S28" s="116"/>
      <c r="T28" s="116"/>
      <c r="U28" s="116"/>
    </row>
    <row r="29" spans="1:22">
      <c r="B29" s="74"/>
      <c r="C29" s="74"/>
      <c r="G29" s="116"/>
      <c r="H29" s="116"/>
      <c r="I29" s="116"/>
      <c r="M29" s="116"/>
      <c r="N29" s="116"/>
      <c r="O29" s="116"/>
      <c r="S29" s="116"/>
      <c r="T29" s="116"/>
      <c r="U29" s="116"/>
    </row>
    <row r="30" spans="1:22">
      <c r="B30" s="74"/>
      <c r="C30" s="74"/>
      <c r="G30" s="116"/>
      <c r="H30" s="116"/>
      <c r="I30" s="116"/>
      <c r="M30" s="116"/>
      <c r="N30" s="116"/>
      <c r="O30" s="116"/>
      <c r="S30" s="116"/>
      <c r="T30" s="116"/>
      <c r="U30" s="116"/>
    </row>
    <row r="31" spans="1:22">
      <c r="A31"/>
      <c r="B31"/>
      <c r="C31"/>
      <c r="D31" s="63" t="s">
        <v>155</v>
      </c>
      <c r="F31"/>
      <c r="G31"/>
      <c r="J31" s="63" t="s">
        <v>155</v>
      </c>
      <c r="L31"/>
      <c r="M31"/>
      <c r="P31" s="63" t="s">
        <v>155</v>
      </c>
      <c r="R31"/>
      <c r="S31"/>
      <c r="V31" s="63" t="s">
        <v>155</v>
      </c>
    </row>
    <row r="32" spans="1:22">
      <c r="A32" s="76" t="s">
        <v>156</v>
      </c>
      <c r="B32" s="79" t="e">
        <f>AVERAGE(B3:B30)</f>
        <v>#DIV/0!</v>
      </c>
      <c r="C32" s="79">
        <f t="shared" ref="C32" si="0">AVERAGE(C3:C30)</f>
        <v>0.96230769230769231</v>
      </c>
      <c r="D32" s="65">
        <f>AVERAGE(B3:C31)</f>
        <v>0.96230769230769231</v>
      </c>
      <c r="F32" s="76" t="s">
        <v>156</v>
      </c>
      <c r="G32" s="79">
        <f>AVERAGE(G3:G30)</f>
        <v>0.95</v>
      </c>
      <c r="H32" s="79">
        <f>AVERAGE(H3:H30)</f>
        <v>0.8928571428571429</v>
      </c>
      <c r="I32" s="79" t="e">
        <f>AVERAGE(I3:I30)</f>
        <v>#DIV/0!</v>
      </c>
      <c r="J32" s="65">
        <f>AVERAGE(G3:I31)</f>
        <v>0.911904761904762</v>
      </c>
      <c r="L32" s="76" t="s">
        <v>156</v>
      </c>
      <c r="M32" s="79">
        <f>AVERAGE(M3:M30)</f>
        <v>1</v>
      </c>
      <c r="N32" s="79" t="e">
        <f>AVERAGE(N3:N30)</f>
        <v>#DIV/0!</v>
      </c>
      <c r="O32" s="79" t="e">
        <f>AVERAGE(O3:O30)</f>
        <v>#DIV/0!</v>
      </c>
      <c r="P32" s="65">
        <f>AVERAGE(M4:O31)</f>
        <v>1</v>
      </c>
      <c r="R32" s="76" t="s">
        <v>156</v>
      </c>
      <c r="S32" s="79">
        <f>AVERAGE(S3:S30)</f>
        <v>0.74074444444444432</v>
      </c>
      <c r="T32" s="79" t="e">
        <f>AVERAGE(T3:T30)</f>
        <v>#DIV/0!</v>
      </c>
      <c r="U32" s="79" t="e">
        <f>AVERAGE(U3:U30)</f>
        <v>#DIV/0!</v>
      </c>
      <c r="V32" s="65">
        <f>AVERAGE(S3:U31)</f>
        <v>0.74074444444444432</v>
      </c>
    </row>
    <row r="33" spans="1:22">
      <c r="A33" s="76" t="s">
        <v>157</v>
      </c>
      <c r="B33" s="79" t="e">
        <f>AVERAGEIF(B3:B30,"&lt;&gt;0")</f>
        <v>#DIV/0!</v>
      </c>
      <c r="C33" s="79">
        <f t="shared" ref="C33" si="1">AVERAGEIF(C3:C30,"&lt;&gt;0")</f>
        <v>0.96230769230769231</v>
      </c>
      <c r="D33" s="65">
        <f>AVERAGEIF(B3:C30,"&lt;&gt;0")</f>
        <v>0.96230769230769231</v>
      </c>
      <c r="F33" s="76" t="s">
        <v>157</v>
      </c>
      <c r="G33" s="79">
        <f>AVERAGEIF(G3:G30,"&lt;&gt;0")</f>
        <v>0.95</v>
      </c>
      <c r="H33" s="79">
        <f>AVERAGEIF(H3:H30,"&lt;&gt;0")</f>
        <v>0.96153846153846156</v>
      </c>
      <c r="I33" s="79" t="e">
        <f>AVERAGEIF(I3:I30,"&lt;&gt;0")</f>
        <v>#DIV/0!</v>
      </c>
      <c r="J33" s="65">
        <f>AVERAGEIF(G4:I31,"&lt;&gt;0")</f>
        <v>0.95666666666666655</v>
      </c>
      <c r="L33" s="76" t="s">
        <v>157</v>
      </c>
      <c r="M33" s="79">
        <f>AVERAGEIF(M3:M30,"&lt;&gt;0")</f>
        <v>1</v>
      </c>
      <c r="N33" s="79" t="e">
        <f>AVERAGEIF(N3:N30,"&lt;&gt;0")</f>
        <v>#DIV/0!</v>
      </c>
      <c r="O33" s="79" t="e">
        <f>AVERAGEIF(O3:O30,"&lt;&gt;0")</f>
        <v>#DIV/0!</v>
      </c>
      <c r="P33" s="65">
        <f>AVERAGEIF(M4:O31,"&lt;&gt;0")</f>
        <v>1</v>
      </c>
      <c r="R33" s="76" t="s">
        <v>157</v>
      </c>
      <c r="S33" s="79">
        <f>AVERAGEIF(S3:S30,"&lt;&gt;0")</f>
        <v>0.95238571428571406</v>
      </c>
      <c r="T33" s="79" t="e">
        <f>AVERAGEIF(T3:T30,"&lt;&gt;0")</f>
        <v>#DIV/0!</v>
      </c>
      <c r="U33" s="79" t="e">
        <f>AVERAGEIF(U3:U30,"&lt;&gt;0")</f>
        <v>#DIV/0!</v>
      </c>
      <c r="V33" s="65">
        <f>AVERAGEIF(S4:U31,"&lt;&gt;0")</f>
        <v>0.95238571428571406</v>
      </c>
    </row>
    <row r="34" spans="1:22">
      <c r="A34" s="80" t="s">
        <v>158</v>
      </c>
      <c r="B34" s="76">
        <f>COUNTIF(B3:B30,"&gt;.7")</f>
        <v>0</v>
      </c>
      <c r="C34" s="76">
        <f t="shared" ref="C34" si="2">COUNTIF(C3:C30,"&gt;.7")</f>
        <v>13</v>
      </c>
      <c r="D34" s="48">
        <f>SUM(B34:C34)</f>
        <v>13</v>
      </c>
      <c r="F34" s="80" t="s">
        <v>158</v>
      </c>
      <c r="G34" s="76">
        <f>COUNTIF(G3:G30,"&gt;.7")</f>
        <v>7</v>
      </c>
      <c r="H34" s="76">
        <f>COUNTIF(H3:H30,"&gt;.7")</f>
        <v>13</v>
      </c>
      <c r="I34" s="76">
        <f>COUNTIF(I3:I30,"&gt;.7")</f>
        <v>0</v>
      </c>
      <c r="J34" s="48">
        <f>SUM(G34:I34)</f>
        <v>20</v>
      </c>
      <c r="L34" s="80" t="s">
        <v>158</v>
      </c>
      <c r="M34" s="76">
        <f>COUNTIF(M3:M30,"&gt;.7")</f>
        <v>3</v>
      </c>
      <c r="N34" s="76">
        <f>COUNTIF(N3:N30,"&gt;.7")</f>
        <v>0</v>
      </c>
      <c r="O34" s="76">
        <f>COUNTIF(O3:O30,"&gt;.7")</f>
        <v>0</v>
      </c>
      <c r="P34" s="48">
        <f>SUM(M34:O34)</f>
        <v>3</v>
      </c>
      <c r="R34" s="80" t="s">
        <v>158</v>
      </c>
      <c r="S34" s="76">
        <f>COUNTIF(S3:S30,"&gt;.7")</f>
        <v>13</v>
      </c>
      <c r="T34" s="76">
        <f>COUNTIF(T3:T30,"&gt;.7")</f>
        <v>0</v>
      </c>
      <c r="U34" s="76">
        <f>COUNTIF(U3:U30,"&gt;.7")</f>
        <v>0</v>
      </c>
      <c r="V34" s="48">
        <f>SUM(S34:U34)</f>
        <v>13</v>
      </c>
    </row>
    <row r="35" spans="1:22">
      <c r="A35" s="80" t="s">
        <v>159</v>
      </c>
      <c r="B35" s="81">
        <f>COUNT(B3:B30)</f>
        <v>0</v>
      </c>
      <c r="C35" s="81">
        <f t="shared" ref="C35" si="3">COUNT(C3:C30)</f>
        <v>13</v>
      </c>
      <c r="D35" s="68">
        <f>SUM(B35:C35)</f>
        <v>13</v>
      </c>
      <c r="F35" s="80" t="s">
        <v>159</v>
      </c>
      <c r="G35" s="81">
        <f>COUNT(G3:G30)</f>
        <v>7</v>
      </c>
      <c r="H35" s="81">
        <f>COUNT(H3:H30)</f>
        <v>14</v>
      </c>
      <c r="I35" s="81">
        <f>COUNT(I3:I30)</f>
        <v>0</v>
      </c>
      <c r="J35" s="68">
        <f>SUM(G35:I35)</f>
        <v>21</v>
      </c>
      <c r="L35" s="80" t="s">
        <v>159</v>
      </c>
      <c r="M35" s="81">
        <f>COUNT(M3:M30)</f>
        <v>3</v>
      </c>
      <c r="N35" s="81">
        <f>COUNT(N3:N30)</f>
        <v>0</v>
      </c>
      <c r="O35" s="81">
        <f>COUNT(O3:O30)</f>
        <v>0</v>
      </c>
      <c r="P35" s="68">
        <f>SUM(M35:O35)</f>
        <v>3</v>
      </c>
      <c r="R35" s="80" t="s">
        <v>159</v>
      </c>
      <c r="S35" s="81">
        <f>COUNT(S3:S30)</f>
        <v>18</v>
      </c>
      <c r="T35" s="81">
        <f>COUNT(T3:T30)</f>
        <v>0</v>
      </c>
      <c r="U35" s="81">
        <f>COUNT(U3:U30)</f>
        <v>0</v>
      </c>
      <c r="V35" s="68">
        <f>SUM(S35:U35)</f>
        <v>18</v>
      </c>
    </row>
    <row r="36" spans="1:22">
      <c r="A36" s="80" t="s">
        <v>160</v>
      </c>
      <c r="B36" s="82" t="e">
        <f>B34/B35</f>
        <v>#DIV/0!</v>
      </c>
      <c r="C36" s="82">
        <f t="shared" ref="C36" si="4">C34/C35</f>
        <v>1</v>
      </c>
      <c r="D36" s="70">
        <f t="shared" ref="D36" si="5">D34/D35</f>
        <v>1</v>
      </c>
      <c r="F36" s="80" t="s">
        <v>160</v>
      </c>
      <c r="G36" s="82">
        <f t="shared" ref="G36:I36" si="6">G34/G35</f>
        <v>1</v>
      </c>
      <c r="H36" s="82">
        <f t="shared" si="6"/>
        <v>0.9285714285714286</v>
      </c>
      <c r="I36" s="82" t="e">
        <f t="shared" si="6"/>
        <v>#DIV/0!</v>
      </c>
      <c r="J36" s="70">
        <f>J34/J35</f>
        <v>0.95238095238095233</v>
      </c>
      <c r="L36" s="80" t="s">
        <v>160</v>
      </c>
      <c r="M36" s="82">
        <f t="shared" ref="M36:O36" si="7">M34/M35</f>
        <v>1</v>
      </c>
      <c r="N36" s="82" t="e">
        <f t="shared" si="7"/>
        <v>#DIV/0!</v>
      </c>
      <c r="O36" s="82" t="e">
        <f t="shared" si="7"/>
        <v>#DIV/0!</v>
      </c>
      <c r="P36" s="70">
        <f>P34/P35</f>
        <v>1</v>
      </c>
      <c r="R36" s="80" t="s">
        <v>160</v>
      </c>
      <c r="S36" s="82">
        <f t="shared" ref="S36:U36" si="8">S34/S35</f>
        <v>0.72222222222222221</v>
      </c>
      <c r="T36" s="82" t="e">
        <f t="shared" si="8"/>
        <v>#DIV/0!</v>
      </c>
      <c r="U36" s="82" t="e">
        <f t="shared" si="8"/>
        <v>#DIV/0!</v>
      </c>
      <c r="V36" s="70">
        <f>V34/V35</f>
        <v>0.72222222222222221</v>
      </c>
    </row>
    <row r="43" spans="1:22">
      <c r="D43" s="47"/>
    </row>
  </sheetData>
  <hyperlinks>
    <hyperlink ref="A4" location="MASTER!A1" display="Return to MASTER" xr:uid="{00000000-0004-0000-1D00-000000000000}"/>
    <hyperlink ref="F4" location="MASTER!A1" display="Return to MASTER" xr:uid="{EFF006D0-243E-438F-80C9-CFFA4262715A}"/>
    <hyperlink ref="L4" location="MASTER!A1" display="Return to MASTER" xr:uid="{61F097EA-5D40-45F3-B9B0-DBADED68F501}"/>
    <hyperlink ref="R4" location="MASTER!A1" display="Return to MASTER" xr:uid="{FE4A5AB3-9FC2-4983-B3D0-51B63A57BBB5}"/>
  </hyperlinks>
  <pageMargins left="0.7" right="0.7" top="0.75" bottom="0.75" header="0.3" footer="0.3"/>
  <pageSetup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theme="4" tint="0.39997558519241921"/>
  </sheetPr>
  <dimension ref="A1:AA37"/>
  <sheetViews>
    <sheetView topLeftCell="T1" workbookViewId="0">
      <pane ySplit="2" topLeftCell="A3" activePane="bottomLeft" state="frozen"/>
      <selection pane="bottomLeft" activeCell="W2" sqref="W2"/>
    </sheetView>
  </sheetViews>
  <sheetFormatPr defaultColWidth="8.375" defaultRowHeight="15.75"/>
  <cols>
    <col min="1" max="1" width="35.375" style="51" bestFit="1" customWidth="1"/>
    <col min="2" max="4" width="14.625" style="51" customWidth="1"/>
    <col min="5" max="5" width="11" style="51" customWidth="1"/>
    <col min="6" max="6" width="8.375" style="51"/>
    <col min="7" max="7" width="4.875" style="181" customWidth="1"/>
    <col min="8" max="8" width="28.5" style="51" customWidth="1"/>
    <col min="9" max="9" width="9" style="51" bestFit="1" customWidth="1"/>
    <col min="10" max="10" width="10.75" style="51" customWidth="1"/>
    <col min="11" max="11" width="10.375" style="51" bestFit="1" customWidth="1"/>
    <col min="12" max="12" width="10.25" style="51" bestFit="1" customWidth="1"/>
    <col min="13" max="14" width="8.375" style="51"/>
    <col min="15" max="15" width="16.75" style="51" customWidth="1"/>
    <col min="16" max="16" width="9.25" style="51" customWidth="1"/>
    <col min="17" max="17" width="10" style="51" customWidth="1"/>
    <col min="18" max="18" width="11.625" style="51" customWidth="1"/>
    <col min="19" max="21" width="8.375" style="51"/>
    <col min="22" max="22" width="17.125" style="51" customWidth="1"/>
    <col min="23" max="16384" width="8.375" style="51"/>
  </cols>
  <sheetData>
    <row r="1" spans="1:26">
      <c r="A1" s="47" t="s">
        <v>48</v>
      </c>
      <c r="B1" s="47" t="s">
        <v>296</v>
      </c>
      <c r="C1" s="47" t="s">
        <v>298</v>
      </c>
      <c r="D1" s="47" t="s">
        <v>297</v>
      </c>
      <c r="E1" s="47" t="s">
        <v>299</v>
      </c>
      <c r="H1" s="47" t="s">
        <v>48</v>
      </c>
      <c r="I1" s="47" t="s">
        <v>296</v>
      </c>
      <c r="J1" s="47" t="s">
        <v>297</v>
      </c>
      <c r="K1" s="47" t="s">
        <v>391</v>
      </c>
      <c r="L1" s="47" t="s">
        <v>299</v>
      </c>
      <c r="O1" s="47" t="s">
        <v>48</v>
      </c>
      <c r="P1" s="47" t="s">
        <v>296</v>
      </c>
      <c r="Q1" s="47" t="s">
        <v>297</v>
      </c>
      <c r="R1" s="47" t="s">
        <v>391</v>
      </c>
      <c r="S1" s="47"/>
      <c r="V1" s="47" t="s">
        <v>48</v>
      </c>
      <c r="W1" s="47" t="s">
        <v>297</v>
      </c>
      <c r="X1" s="47"/>
      <c r="Y1" s="47"/>
      <c r="Z1" s="47"/>
    </row>
    <row r="2" spans="1:26">
      <c r="A2" s="187" t="s">
        <v>171</v>
      </c>
      <c r="B2" s="59"/>
      <c r="C2" s="59"/>
      <c r="D2" s="59"/>
      <c r="E2" s="59"/>
      <c r="H2" s="187" t="s">
        <v>386</v>
      </c>
      <c r="I2" s="59"/>
      <c r="J2" s="59"/>
      <c r="K2" s="59"/>
      <c r="L2" s="59"/>
      <c r="O2" s="187" t="s">
        <v>449</v>
      </c>
      <c r="P2" s="59"/>
      <c r="Q2" s="59"/>
      <c r="R2" s="59"/>
      <c r="S2" s="59"/>
      <c r="V2" s="187" t="s">
        <v>434</v>
      </c>
      <c r="W2" s="59"/>
      <c r="X2" s="59"/>
      <c r="Y2" s="59"/>
      <c r="Z2" s="59"/>
    </row>
    <row r="3" spans="1:26" s="47" customFormat="1" ht="16.5" thickBot="1">
      <c r="B3" s="74">
        <v>1</v>
      </c>
      <c r="C3" s="74">
        <v>0.86</v>
      </c>
      <c r="D3" s="74">
        <v>1</v>
      </c>
      <c r="E3" s="74">
        <v>1</v>
      </c>
      <c r="G3" s="182"/>
      <c r="I3" s="74"/>
      <c r="J3" s="74"/>
      <c r="K3" s="74">
        <v>1</v>
      </c>
      <c r="L3" s="74"/>
      <c r="P3" s="74">
        <v>0</v>
      </c>
      <c r="Q3" s="74">
        <v>0.9</v>
      </c>
      <c r="R3" s="74">
        <v>0.96</v>
      </c>
      <c r="S3" s="74"/>
      <c r="W3" s="74">
        <v>1</v>
      </c>
      <c r="X3" s="74"/>
      <c r="Y3" s="74"/>
      <c r="Z3" s="74"/>
    </row>
    <row r="4" spans="1:26" ht="17.25" thickTop="1" thickBot="1">
      <c r="A4" s="57" t="s">
        <v>37</v>
      </c>
      <c r="B4" s="74">
        <v>1</v>
      </c>
      <c r="C4" s="74">
        <v>0.9</v>
      </c>
      <c r="D4" s="74">
        <v>0</v>
      </c>
      <c r="E4" s="74">
        <v>1</v>
      </c>
      <c r="H4" s="57" t="s">
        <v>37</v>
      </c>
      <c r="I4" s="74"/>
      <c r="J4" s="74"/>
      <c r="K4" s="74">
        <v>1</v>
      </c>
      <c r="L4" s="74"/>
      <c r="O4" s="57" t="s">
        <v>37</v>
      </c>
      <c r="P4" s="74">
        <v>0.96</v>
      </c>
      <c r="Q4" s="74">
        <v>1</v>
      </c>
      <c r="R4" s="74">
        <v>0</v>
      </c>
      <c r="S4" s="74"/>
      <c r="V4" s="57" t="s">
        <v>37</v>
      </c>
      <c r="W4" s="74">
        <v>1</v>
      </c>
      <c r="X4" s="74"/>
      <c r="Y4" s="74"/>
      <c r="Z4" s="74"/>
    </row>
    <row r="5" spans="1:26" ht="16.5" thickTop="1">
      <c r="B5" s="74">
        <v>0</v>
      </c>
      <c r="C5" s="74">
        <v>0.8</v>
      </c>
      <c r="D5" s="74">
        <v>0</v>
      </c>
      <c r="E5" s="74">
        <v>1</v>
      </c>
      <c r="I5" s="74"/>
      <c r="J5" s="74"/>
      <c r="K5" s="74">
        <v>1</v>
      </c>
      <c r="L5" s="74"/>
      <c r="P5" s="74">
        <v>0.96</v>
      </c>
      <c r="Q5" s="74">
        <v>0.86</v>
      </c>
      <c r="R5" s="74">
        <v>0.76</v>
      </c>
      <c r="S5" s="74"/>
      <c r="W5" s="74">
        <v>1</v>
      </c>
      <c r="X5" s="74"/>
      <c r="Y5" s="74"/>
      <c r="Z5" s="74"/>
    </row>
    <row r="6" spans="1:26">
      <c r="B6" s="74">
        <v>0.92</v>
      </c>
      <c r="C6" s="74">
        <v>0.4</v>
      </c>
      <c r="D6" s="74">
        <v>0.94</v>
      </c>
      <c r="E6" s="74">
        <v>1</v>
      </c>
      <c r="I6" s="74"/>
      <c r="J6" s="74"/>
      <c r="K6" s="74">
        <v>0</v>
      </c>
      <c r="L6" s="74"/>
      <c r="P6" s="74">
        <v>0.84</v>
      </c>
      <c r="Q6" s="74">
        <v>0.82</v>
      </c>
      <c r="R6" s="74">
        <v>0.94</v>
      </c>
      <c r="S6" s="74"/>
      <c r="W6" s="74">
        <v>1</v>
      </c>
      <c r="X6" s="74"/>
      <c r="Y6" s="74"/>
      <c r="Z6" s="74"/>
    </row>
    <row r="7" spans="1:26">
      <c r="B7" s="74">
        <v>0.94</v>
      </c>
      <c r="C7" s="74"/>
      <c r="D7" s="74">
        <v>0.96</v>
      </c>
      <c r="E7" s="74">
        <v>1</v>
      </c>
      <c r="I7" s="74"/>
      <c r="J7" s="74"/>
      <c r="K7" s="74">
        <v>0</v>
      </c>
      <c r="L7" s="74"/>
      <c r="P7" s="74">
        <v>0.94</v>
      </c>
      <c r="Q7" s="74">
        <v>0.96</v>
      </c>
      <c r="R7" s="74">
        <v>1</v>
      </c>
      <c r="S7" s="74"/>
      <c r="W7" s="74">
        <v>1</v>
      </c>
      <c r="X7" s="74"/>
      <c r="Y7" s="74"/>
      <c r="Z7" s="74"/>
    </row>
    <row r="8" spans="1:26">
      <c r="B8" s="74">
        <v>0.88</v>
      </c>
      <c r="C8" s="74"/>
      <c r="D8" s="74">
        <v>0.96</v>
      </c>
      <c r="E8" s="74">
        <v>0.6</v>
      </c>
      <c r="I8" s="74"/>
      <c r="J8" s="74"/>
      <c r="K8" s="74">
        <v>0.7</v>
      </c>
      <c r="L8" s="74"/>
      <c r="P8" s="74">
        <v>0.96</v>
      </c>
      <c r="Q8" s="74">
        <v>0.96</v>
      </c>
      <c r="R8" s="74">
        <v>1</v>
      </c>
      <c r="S8" s="74"/>
      <c r="W8" s="74">
        <v>0</v>
      </c>
      <c r="X8" s="74"/>
      <c r="Y8" s="74"/>
      <c r="Z8" s="74"/>
    </row>
    <row r="9" spans="1:26">
      <c r="B9" s="74">
        <v>0.84</v>
      </c>
      <c r="C9" s="74"/>
      <c r="D9" s="74">
        <v>0.92</v>
      </c>
      <c r="E9" s="74">
        <v>1</v>
      </c>
      <c r="I9" s="74"/>
      <c r="J9" s="74"/>
      <c r="K9" s="74">
        <v>0.7</v>
      </c>
      <c r="L9" s="74"/>
      <c r="P9" s="74">
        <v>0.96</v>
      </c>
      <c r="Q9" s="74">
        <v>1</v>
      </c>
      <c r="R9" s="74">
        <v>0</v>
      </c>
      <c r="S9" s="74"/>
      <c r="W9" s="74"/>
      <c r="X9" s="74"/>
      <c r="Y9" s="74"/>
      <c r="Z9" s="74"/>
    </row>
    <row r="10" spans="1:26">
      <c r="B10" s="74">
        <v>0.88</v>
      </c>
      <c r="C10" s="74"/>
      <c r="D10" s="74">
        <v>0.9</v>
      </c>
      <c r="E10" s="74">
        <v>0.6</v>
      </c>
      <c r="I10" s="74"/>
      <c r="J10" s="74"/>
      <c r="K10" s="74">
        <v>0.7</v>
      </c>
      <c r="L10" s="74"/>
      <c r="P10" s="74">
        <v>0.8</v>
      </c>
      <c r="Q10" s="74">
        <v>0.96</v>
      </c>
      <c r="R10" s="74">
        <v>1</v>
      </c>
      <c r="S10" s="74"/>
      <c r="W10" s="74"/>
      <c r="X10" s="74"/>
      <c r="Y10" s="74"/>
      <c r="Z10" s="74"/>
    </row>
    <row r="11" spans="1:26">
      <c r="B11" s="74">
        <v>0.9</v>
      </c>
      <c r="C11" s="74"/>
      <c r="D11" s="74">
        <v>0.9</v>
      </c>
      <c r="E11" s="74">
        <v>1</v>
      </c>
      <c r="I11" s="74"/>
      <c r="J11" s="74"/>
      <c r="K11" s="74">
        <v>0</v>
      </c>
      <c r="L11" s="74"/>
      <c r="P11" s="74">
        <v>1</v>
      </c>
      <c r="Q11" s="74">
        <v>0.96</v>
      </c>
      <c r="R11" s="74">
        <v>0.96</v>
      </c>
      <c r="S11" s="74"/>
      <c r="W11" s="74"/>
      <c r="X11" s="74"/>
      <c r="Y11" s="74"/>
      <c r="Z11" s="74"/>
    </row>
    <row r="12" spans="1:26">
      <c r="B12" s="74">
        <v>0.84</v>
      </c>
      <c r="C12" s="74"/>
      <c r="D12" s="74">
        <v>0.94</v>
      </c>
      <c r="E12" s="74">
        <v>1</v>
      </c>
      <c r="I12" s="74"/>
      <c r="J12" s="74"/>
      <c r="K12" s="74">
        <v>1</v>
      </c>
      <c r="L12" s="74"/>
      <c r="P12" s="74">
        <v>0</v>
      </c>
      <c r="Q12" s="74">
        <v>1</v>
      </c>
      <c r="R12" s="74">
        <v>0</v>
      </c>
      <c r="S12" s="74"/>
      <c r="W12" s="74"/>
      <c r="X12" s="74"/>
      <c r="Y12" s="74"/>
      <c r="Z12" s="74"/>
    </row>
    <row r="13" spans="1:26">
      <c r="B13" s="74">
        <v>0.92</v>
      </c>
      <c r="C13" s="74"/>
      <c r="D13" s="74">
        <v>0.92</v>
      </c>
      <c r="E13" s="74"/>
      <c r="I13" s="74"/>
      <c r="J13" s="74"/>
      <c r="K13" s="74">
        <v>1</v>
      </c>
      <c r="L13" s="74"/>
      <c r="P13" s="74">
        <v>0</v>
      </c>
      <c r="Q13" s="74">
        <v>1</v>
      </c>
      <c r="R13" s="74">
        <v>0.8</v>
      </c>
      <c r="S13" s="74"/>
      <c r="W13" s="74"/>
      <c r="X13" s="74"/>
      <c r="Y13" s="74"/>
      <c r="Z13" s="74"/>
    </row>
    <row r="14" spans="1:26">
      <c r="B14" s="74">
        <v>0.84</v>
      </c>
      <c r="C14" s="74"/>
      <c r="D14" s="74">
        <v>0.94</v>
      </c>
      <c r="E14" s="74"/>
      <c r="I14" s="74"/>
      <c r="J14" s="74"/>
      <c r="K14" s="74">
        <v>1</v>
      </c>
      <c r="L14" s="74"/>
      <c r="P14" s="74">
        <v>0.9</v>
      </c>
      <c r="Q14" s="74">
        <v>0.8</v>
      </c>
      <c r="R14" s="74">
        <v>0</v>
      </c>
      <c r="S14" s="74"/>
      <c r="W14" s="74"/>
      <c r="X14" s="74"/>
      <c r="Y14" s="74"/>
      <c r="Z14" s="74"/>
    </row>
    <row r="15" spans="1:26">
      <c r="B15" s="74">
        <v>0.9</v>
      </c>
      <c r="C15" s="74"/>
      <c r="D15" s="74">
        <v>0.9</v>
      </c>
      <c r="E15" s="74"/>
      <c r="I15" s="74"/>
      <c r="J15" s="74"/>
      <c r="K15" s="74">
        <v>1</v>
      </c>
      <c r="L15" s="74"/>
      <c r="P15" s="74">
        <v>1</v>
      </c>
      <c r="Q15" s="74">
        <v>1</v>
      </c>
      <c r="R15" s="74">
        <v>0.94</v>
      </c>
      <c r="S15" s="74"/>
      <c r="W15" s="74"/>
      <c r="X15" s="74"/>
      <c r="Y15" s="74"/>
      <c r="Z15" s="74"/>
    </row>
    <row r="16" spans="1:26">
      <c r="B16" s="74">
        <v>0.86</v>
      </c>
      <c r="C16" s="74"/>
      <c r="D16" s="74">
        <v>0.96</v>
      </c>
      <c r="E16" s="74"/>
      <c r="I16" s="74"/>
      <c r="J16" s="74"/>
      <c r="K16" s="74">
        <v>0.9</v>
      </c>
      <c r="L16" s="74"/>
      <c r="P16" s="74"/>
      <c r="Q16" s="74">
        <v>0.84</v>
      </c>
      <c r="R16" s="74">
        <v>0.92</v>
      </c>
      <c r="S16" s="74"/>
      <c r="W16" s="74"/>
      <c r="X16" s="74"/>
      <c r="Y16" s="74"/>
      <c r="Z16" s="74"/>
    </row>
    <row r="17" spans="1:27">
      <c r="B17" s="74">
        <v>0.84</v>
      </c>
      <c r="C17" s="74"/>
      <c r="D17" s="74">
        <v>0.94</v>
      </c>
      <c r="E17" s="74"/>
      <c r="I17" s="74"/>
      <c r="J17" s="74"/>
      <c r="K17" s="74">
        <v>0.9</v>
      </c>
      <c r="L17" s="74"/>
      <c r="P17" s="74"/>
      <c r="Q17" s="74">
        <v>0.9</v>
      </c>
      <c r="R17" s="74"/>
      <c r="S17" s="74"/>
      <c r="W17" s="74"/>
      <c r="X17" s="74"/>
      <c r="Y17" s="74"/>
      <c r="Z17" s="74"/>
    </row>
    <row r="18" spans="1:27">
      <c r="B18" s="74">
        <v>1</v>
      </c>
      <c r="C18" s="74"/>
      <c r="D18" s="74">
        <v>0</v>
      </c>
      <c r="E18" s="74"/>
      <c r="I18" s="74"/>
      <c r="J18" s="74"/>
      <c r="K18" s="74"/>
      <c r="L18" s="74"/>
      <c r="P18" s="74"/>
      <c r="Q18" s="74"/>
      <c r="R18" s="74"/>
      <c r="S18" s="74"/>
      <c r="W18" s="74"/>
      <c r="X18" s="74"/>
      <c r="Y18" s="74"/>
      <c r="Z18" s="74"/>
    </row>
    <row r="19" spans="1:27">
      <c r="B19" s="74"/>
      <c r="C19" s="74"/>
      <c r="D19" s="74">
        <v>0</v>
      </c>
      <c r="E19" s="74"/>
      <c r="I19" s="74"/>
      <c r="J19" s="74"/>
      <c r="K19" s="74"/>
      <c r="L19" s="74"/>
      <c r="P19" s="74"/>
      <c r="Q19" s="74"/>
      <c r="R19" s="74"/>
      <c r="S19" s="74"/>
      <c r="W19" s="74"/>
      <c r="X19" s="74"/>
      <c r="Y19" s="74"/>
      <c r="Z19" s="74"/>
    </row>
    <row r="20" spans="1:27">
      <c r="B20" s="74"/>
      <c r="C20" s="74"/>
      <c r="D20" s="74">
        <v>0.92</v>
      </c>
      <c r="E20" s="74"/>
      <c r="I20" s="74"/>
      <c r="J20" s="74"/>
      <c r="K20" s="74"/>
      <c r="L20" s="74"/>
      <c r="P20" s="74"/>
      <c r="Q20" s="74"/>
      <c r="R20" s="74"/>
      <c r="S20" s="74"/>
      <c r="W20" s="74"/>
      <c r="X20" s="74"/>
      <c r="Y20" s="74"/>
      <c r="Z20" s="74"/>
    </row>
    <row r="21" spans="1:27">
      <c r="B21" s="74"/>
      <c r="C21" s="74"/>
      <c r="D21" s="74">
        <v>0.9</v>
      </c>
      <c r="E21" s="74"/>
      <c r="I21" s="74"/>
      <c r="J21" s="74"/>
      <c r="K21" s="74"/>
      <c r="L21" s="74"/>
      <c r="P21" s="74"/>
      <c r="Q21" s="74"/>
      <c r="R21" s="74"/>
      <c r="S21" s="74"/>
      <c r="W21" s="74"/>
      <c r="X21" s="74"/>
      <c r="Y21" s="74"/>
      <c r="Z21" s="74"/>
    </row>
    <row r="22" spans="1:27">
      <c r="B22" s="74"/>
      <c r="C22" s="74"/>
      <c r="D22" s="74">
        <v>0.92</v>
      </c>
      <c r="E22" s="74"/>
      <c r="I22" s="74"/>
      <c r="J22" s="74"/>
      <c r="K22" s="74"/>
      <c r="L22" s="74"/>
      <c r="P22" s="74"/>
      <c r="Q22" s="74"/>
      <c r="R22" s="74"/>
      <c r="S22" s="74"/>
      <c r="W22" s="74"/>
      <c r="X22" s="74"/>
      <c r="Y22" s="74"/>
      <c r="Z22" s="74"/>
    </row>
    <row r="23" spans="1:27">
      <c r="B23" s="74"/>
      <c r="C23" s="74"/>
      <c r="D23" s="74">
        <v>0.96</v>
      </c>
      <c r="E23" s="74"/>
      <c r="I23" s="74"/>
      <c r="J23" s="74"/>
      <c r="K23" s="74"/>
      <c r="L23" s="74"/>
      <c r="P23" s="74"/>
      <c r="Q23" s="74"/>
      <c r="R23" s="74"/>
      <c r="S23" s="74"/>
      <c r="W23" s="74"/>
      <c r="X23" s="74"/>
      <c r="Y23" s="74"/>
      <c r="Z23" s="74"/>
    </row>
    <row r="24" spans="1:27">
      <c r="B24" s="74"/>
      <c r="C24" s="74"/>
      <c r="D24" s="74">
        <v>0.96</v>
      </c>
      <c r="E24" s="74"/>
      <c r="I24" s="74"/>
      <c r="J24" s="74"/>
      <c r="K24" s="74"/>
      <c r="L24" s="74"/>
      <c r="P24" s="74"/>
      <c r="Q24" s="74"/>
      <c r="R24" s="74"/>
      <c r="S24" s="74"/>
      <c r="W24" s="74"/>
      <c r="X24" s="74"/>
      <c r="Y24" s="74"/>
      <c r="Z24" s="74"/>
    </row>
    <row r="25" spans="1:27">
      <c r="B25" s="74"/>
      <c r="C25" s="74"/>
      <c r="D25" s="74">
        <v>0.92</v>
      </c>
      <c r="E25" s="74"/>
      <c r="I25" s="74"/>
      <c r="J25" s="74"/>
      <c r="K25" s="74"/>
      <c r="L25" s="74"/>
      <c r="P25" s="74"/>
      <c r="Q25" s="74"/>
      <c r="R25" s="74"/>
      <c r="S25" s="74"/>
      <c r="W25" s="74"/>
      <c r="X25" s="74"/>
      <c r="Y25" s="74"/>
      <c r="Z25" s="74"/>
    </row>
    <row r="26" spans="1:27">
      <c r="B26" s="74"/>
      <c r="C26" s="74"/>
      <c r="D26" s="74">
        <v>0.9</v>
      </c>
      <c r="E26" s="74"/>
      <c r="I26" s="74"/>
      <c r="J26" s="74"/>
      <c r="K26" s="74"/>
      <c r="L26" s="74"/>
      <c r="P26" s="74"/>
      <c r="Q26" s="74"/>
      <c r="R26" s="74"/>
      <c r="S26" s="74"/>
      <c r="W26" s="74"/>
      <c r="X26" s="74"/>
      <c r="Y26" s="74"/>
      <c r="Z26" s="74"/>
    </row>
    <row r="27" spans="1:27">
      <c r="B27" s="74"/>
      <c r="C27" s="74"/>
      <c r="D27" s="74">
        <v>0.92</v>
      </c>
      <c r="E27" s="74"/>
      <c r="I27" s="74"/>
      <c r="J27" s="74"/>
      <c r="K27" s="74"/>
      <c r="L27" s="74"/>
      <c r="P27" s="74"/>
      <c r="Q27" s="74"/>
      <c r="R27" s="74"/>
      <c r="S27" s="74"/>
      <c r="W27" s="74"/>
      <c r="X27" s="74"/>
      <c r="Y27" s="74"/>
      <c r="Z27" s="74"/>
    </row>
    <row r="28" spans="1:27">
      <c r="B28" s="74"/>
      <c r="C28" s="74"/>
      <c r="D28" s="74"/>
      <c r="E28" s="74"/>
      <c r="I28" s="74"/>
      <c r="J28" s="74"/>
      <c r="K28" s="74"/>
      <c r="L28" s="74"/>
      <c r="P28" s="74"/>
      <c r="Q28" s="74"/>
      <c r="R28" s="74"/>
      <c r="S28" s="74"/>
      <c r="W28" s="74"/>
      <c r="X28" s="74"/>
      <c r="Y28" s="74"/>
      <c r="Z28" s="74"/>
    </row>
    <row r="29" spans="1:27">
      <c r="B29" s="74"/>
      <c r="C29" s="74"/>
      <c r="D29" s="74"/>
      <c r="E29" s="74"/>
      <c r="I29" s="74"/>
      <c r="J29" s="74"/>
      <c r="K29" s="74"/>
      <c r="L29" s="74"/>
      <c r="P29" s="74"/>
      <c r="Q29" s="74"/>
      <c r="R29" s="74"/>
      <c r="S29" s="74"/>
      <c r="W29" s="74"/>
      <c r="X29" s="74"/>
      <c r="Y29" s="74"/>
      <c r="Z29" s="74"/>
    </row>
    <row r="30" spans="1:27">
      <c r="B30" s="74"/>
      <c r="C30" s="74"/>
      <c r="D30" s="74"/>
      <c r="E30" s="74"/>
      <c r="I30" s="74"/>
      <c r="J30" s="74"/>
      <c r="K30" s="74"/>
      <c r="L30" s="74"/>
      <c r="P30" s="74"/>
      <c r="Q30" s="74"/>
      <c r="R30" s="74"/>
      <c r="S30" s="74"/>
      <c r="W30" s="74"/>
      <c r="X30" s="74"/>
      <c r="Y30" s="74"/>
      <c r="Z30" s="74"/>
    </row>
    <row r="31" spans="1:27">
      <c r="B31" s="74"/>
      <c r="C31" s="74"/>
      <c r="D31" s="74"/>
      <c r="E31" s="74"/>
      <c r="I31" s="74"/>
      <c r="J31" s="74"/>
      <c r="K31" s="74"/>
      <c r="L31" s="74"/>
      <c r="P31" s="74"/>
      <c r="Q31" s="74"/>
      <c r="R31" s="74"/>
      <c r="S31" s="74"/>
      <c r="W31" s="74"/>
      <c r="X31" s="74"/>
      <c r="Y31" s="74"/>
      <c r="Z31" s="74"/>
    </row>
    <row r="32" spans="1:27">
      <c r="A32"/>
      <c r="B32"/>
      <c r="C32"/>
      <c r="D32"/>
      <c r="E32"/>
      <c r="F32" s="63" t="s">
        <v>155</v>
      </c>
      <c r="H32"/>
      <c r="I32"/>
      <c r="J32"/>
      <c r="K32"/>
      <c r="L32"/>
      <c r="M32" s="63" t="s">
        <v>155</v>
      </c>
      <c r="O32"/>
      <c r="P32"/>
      <c r="Q32"/>
      <c r="R32"/>
      <c r="S32"/>
      <c r="T32" s="63" t="s">
        <v>155</v>
      </c>
      <c r="V32"/>
      <c r="W32"/>
      <c r="X32"/>
      <c r="Y32"/>
      <c r="Z32"/>
      <c r="AA32" s="63" t="s">
        <v>155</v>
      </c>
    </row>
    <row r="33" spans="1:27">
      <c r="A33" s="76" t="s">
        <v>156</v>
      </c>
      <c r="B33" s="79">
        <f>AVERAGE(B3:B31)</f>
        <v>0.84750000000000003</v>
      </c>
      <c r="C33" s="79">
        <f t="shared" ref="C33:E33" si="0">AVERAGE(C3:C31)</f>
        <v>0.74</v>
      </c>
      <c r="D33" s="79">
        <f t="shared" si="0"/>
        <v>0.78320000000000023</v>
      </c>
      <c r="E33" s="79">
        <f t="shared" si="0"/>
        <v>0.91999999999999993</v>
      </c>
      <c r="F33" s="65">
        <f>AVERAGE(B3:E31)</f>
        <v>0.82363636363636383</v>
      </c>
      <c r="H33" s="76" t="s">
        <v>156</v>
      </c>
      <c r="I33" s="79" t="e">
        <f>AVERAGE(I3:I31)</f>
        <v>#DIV/0!</v>
      </c>
      <c r="J33" s="79" t="e">
        <f t="shared" ref="J33:L33" si="1">AVERAGE(J3:J31)</f>
        <v>#DIV/0!</v>
      </c>
      <c r="K33" s="79">
        <f t="shared" si="1"/>
        <v>0.72666666666666679</v>
      </c>
      <c r="L33" s="79" t="e">
        <f t="shared" si="1"/>
        <v>#DIV/0!</v>
      </c>
      <c r="M33" s="65">
        <f>AVERAGE(I3:L31)</f>
        <v>0.72666666666666679</v>
      </c>
      <c r="O33" s="76" t="s">
        <v>156</v>
      </c>
      <c r="P33" s="79">
        <f>AVERAGE(P3:P31)</f>
        <v>0.716923076923077</v>
      </c>
      <c r="Q33" s="79">
        <f t="shared" ref="Q33:S33" si="2">AVERAGE(Q3:Q31)</f>
        <v>0.93066666666666664</v>
      </c>
      <c r="R33" s="79">
        <f t="shared" si="2"/>
        <v>0.66285714285714281</v>
      </c>
      <c r="S33" s="79" t="e">
        <f t="shared" si="2"/>
        <v>#DIV/0!</v>
      </c>
      <c r="T33" s="65">
        <f>AVERAGE(P3:S31)</f>
        <v>0.7752380952380955</v>
      </c>
      <c r="V33" s="76" t="s">
        <v>156</v>
      </c>
      <c r="W33" s="79">
        <f>AVERAGE(W3:W31)</f>
        <v>0.83333333333333337</v>
      </c>
      <c r="X33" s="79" t="e">
        <f t="shared" ref="X33:Z33" si="3">AVERAGE(X3:X31)</f>
        <v>#DIV/0!</v>
      </c>
      <c r="Y33" s="79" t="e">
        <f t="shared" si="3"/>
        <v>#DIV/0!</v>
      </c>
      <c r="Z33" s="79" t="e">
        <f t="shared" si="3"/>
        <v>#DIV/0!</v>
      </c>
      <c r="AA33" s="65">
        <f>AVERAGE(W3:Z31)</f>
        <v>0.83333333333333337</v>
      </c>
    </row>
    <row r="34" spans="1:27">
      <c r="A34" s="76" t="s">
        <v>157</v>
      </c>
      <c r="B34" s="79">
        <f>AVERAGEIF(B3:B31,"&lt;&gt;0")</f>
        <v>0.90400000000000003</v>
      </c>
      <c r="C34" s="79">
        <f t="shared" ref="C34:E34" si="4">AVERAGEIF(C3:C31,"&lt;&gt;0")</f>
        <v>0.74</v>
      </c>
      <c r="D34" s="79">
        <f t="shared" si="4"/>
        <v>0.93238095238095264</v>
      </c>
      <c r="E34" s="79">
        <f t="shared" si="4"/>
        <v>0.91999999999999993</v>
      </c>
      <c r="F34" s="65">
        <f>AVERAGEIF(B3:E31,"&lt;&gt;0")</f>
        <v>0.90600000000000025</v>
      </c>
      <c r="H34" s="76" t="s">
        <v>157</v>
      </c>
      <c r="I34" s="79" t="e">
        <f>AVERAGEIF(I3:I31,"&lt;&gt;0")</f>
        <v>#DIV/0!</v>
      </c>
      <c r="J34" s="79" t="e">
        <f t="shared" ref="J34:L34" si="5">AVERAGEIF(J3:J31,"&lt;&gt;0")</f>
        <v>#DIV/0!</v>
      </c>
      <c r="K34" s="79">
        <f t="shared" si="5"/>
        <v>0.90833333333333355</v>
      </c>
      <c r="L34" s="79" t="e">
        <f t="shared" si="5"/>
        <v>#DIV/0!</v>
      </c>
      <c r="M34" s="65">
        <f>AVERAGEIF(I3:L31,"&lt;&gt;0")</f>
        <v>0.90833333333333355</v>
      </c>
      <c r="O34" s="76" t="s">
        <v>157</v>
      </c>
      <c r="P34" s="79">
        <f>AVERAGEIF(P3:P31,"&lt;&gt;0")</f>
        <v>0.93200000000000005</v>
      </c>
      <c r="Q34" s="79">
        <f t="shared" ref="Q34:S34" si="6">AVERAGEIF(Q3:Q31,"&lt;&gt;0")</f>
        <v>0.93066666666666664</v>
      </c>
      <c r="R34" s="79">
        <f t="shared" si="6"/>
        <v>0.92799999999999994</v>
      </c>
      <c r="S34" s="79" t="e">
        <f t="shared" si="6"/>
        <v>#DIV/0!</v>
      </c>
      <c r="T34" s="65">
        <f>AVERAGEIF(P3:S31,"&lt;&gt;0")</f>
        <v>0.9302857142857146</v>
      </c>
      <c r="V34" s="76" t="s">
        <v>157</v>
      </c>
      <c r="W34" s="79">
        <f>AVERAGEIF(W3:W31,"&lt;&gt;0")</f>
        <v>1</v>
      </c>
      <c r="X34" s="79" t="e">
        <f t="shared" ref="X34:Z34" si="7">AVERAGEIF(X3:X31,"&lt;&gt;0")</f>
        <v>#DIV/0!</v>
      </c>
      <c r="Y34" s="79" t="e">
        <f t="shared" si="7"/>
        <v>#DIV/0!</v>
      </c>
      <c r="Z34" s="79" t="e">
        <f t="shared" si="7"/>
        <v>#DIV/0!</v>
      </c>
      <c r="AA34" s="65">
        <f>AVERAGEIF(W3:Z31,"&lt;&gt;0")</f>
        <v>1</v>
      </c>
    </row>
    <row r="35" spans="1:27">
      <c r="A35" s="80" t="s">
        <v>158</v>
      </c>
      <c r="B35" s="76">
        <f>COUNTIF(B3:B31,"&gt;.7")</f>
        <v>15</v>
      </c>
      <c r="C35" s="76">
        <f t="shared" ref="C35:E35" si="8">COUNTIF(C3:C31,"&gt;.7")</f>
        <v>3</v>
      </c>
      <c r="D35" s="76">
        <f t="shared" si="8"/>
        <v>21</v>
      </c>
      <c r="E35" s="76">
        <f t="shared" si="8"/>
        <v>8</v>
      </c>
      <c r="F35" s="48">
        <f>SUM(B35:E35)</f>
        <v>47</v>
      </c>
      <c r="H35" s="80" t="s">
        <v>158</v>
      </c>
      <c r="I35" s="76">
        <f>COUNTIF(I3:I31,"&gt;.7")</f>
        <v>0</v>
      </c>
      <c r="J35" s="76">
        <f t="shared" ref="J35:L35" si="9">COUNTIF(J3:J31,"&gt;.7")</f>
        <v>0</v>
      </c>
      <c r="K35" s="76">
        <f t="shared" si="9"/>
        <v>9</v>
      </c>
      <c r="L35" s="76">
        <f t="shared" si="9"/>
        <v>0</v>
      </c>
      <c r="M35" s="48">
        <f>SUM(I35:L35)</f>
        <v>9</v>
      </c>
      <c r="O35" s="80" t="s">
        <v>158</v>
      </c>
      <c r="P35" s="76">
        <f>COUNTIF(P3:P31,"&gt;.7")</f>
        <v>10</v>
      </c>
      <c r="Q35" s="76">
        <f t="shared" ref="Q35:S35" si="10">COUNTIF(Q3:Q31,"&gt;.7")</f>
        <v>15</v>
      </c>
      <c r="R35" s="76">
        <f t="shared" si="10"/>
        <v>10</v>
      </c>
      <c r="S35" s="76">
        <f t="shared" si="10"/>
        <v>0</v>
      </c>
      <c r="T35" s="48">
        <f>SUM(P35:S35)</f>
        <v>35</v>
      </c>
      <c r="V35" s="80" t="s">
        <v>158</v>
      </c>
      <c r="W35" s="76">
        <f>COUNTIF(W3:W31,"&gt;.7")</f>
        <v>5</v>
      </c>
      <c r="X35" s="76">
        <f t="shared" ref="X35:Z35" si="11">COUNTIF(X3:X31,"&gt;.7")</f>
        <v>0</v>
      </c>
      <c r="Y35" s="76">
        <f t="shared" si="11"/>
        <v>0</v>
      </c>
      <c r="Z35" s="76">
        <f t="shared" si="11"/>
        <v>0</v>
      </c>
      <c r="AA35" s="48">
        <f>SUM(W35:Z35)</f>
        <v>5</v>
      </c>
    </row>
    <row r="36" spans="1:27">
      <c r="A36" s="80" t="s">
        <v>159</v>
      </c>
      <c r="B36" s="81">
        <f>COUNT(B3:B31)</f>
        <v>16</v>
      </c>
      <c r="C36" s="81">
        <f t="shared" ref="C36:E36" si="12">COUNT(C3:C31)</f>
        <v>4</v>
      </c>
      <c r="D36" s="81">
        <f t="shared" si="12"/>
        <v>25</v>
      </c>
      <c r="E36" s="81">
        <f t="shared" si="12"/>
        <v>10</v>
      </c>
      <c r="F36" s="68">
        <f>SUM(B36:E36)</f>
        <v>55</v>
      </c>
      <c r="H36" s="80" t="s">
        <v>159</v>
      </c>
      <c r="I36" s="81">
        <f>COUNT(I3:I31)</f>
        <v>0</v>
      </c>
      <c r="J36" s="81">
        <f t="shared" ref="J36:L36" si="13">COUNT(J3:J31)</f>
        <v>0</v>
      </c>
      <c r="K36" s="81">
        <f t="shared" si="13"/>
        <v>15</v>
      </c>
      <c r="L36" s="81">
        <f t="shared" si="13"/>
        <v>0</v>
      </c>
      <c r="M36" s="68">
        <f>SUM(I36:L36)</f>
        <v>15</v>
      </c>
      <c r="O36" s="80" t="s">
        <v>159</v>
      </c>
      <c r="P36" s="81">
        <f>COUNT(P3:P31)</f>
        <v>13</v>
      </c>
      <c r="Q36" s="81">
        <f t="shared" ref="Q36:S36" si="14">COUNT(Q3:Q31)</f>
        <v>15</v>
      </c>
      <c r="R36" s="81">
        <f t="shared" si="14"/>
        <v>14</v>
      </c>
      <c r="S36" s="81">
        <f t="shared" si="14"/>
        <v>0</v>
      </c>
      <c r="T36" s="68">
        <f>SUM(P36:S36)</f>
        <v>42</v>
      </c>
      <c r="V36" s="80" t="s">
        <v>159</v>
      </c>
      <c r="W36" s="81">
        <f>COUNT(W3:W31)</f>
        <v>6</v>
      </c>
      <c r="X36" s="81">
        <f t="shared" ref="X36:Z36" si="15">COUNT(X3:X31)</f>
        <v>0</v>
      </c>
      <c r="Y36" s="81">
        <f t="shared" si="15"/>
        <v>0</v>
      </c>
      <c r="Z36" s="81">
        <f t="shared" si="15"/>
        <v>0</v>
      </c>
      <c r="AA36" s="68">
        <f>SUM(W36:Z36)</f>
        <v>6</v>
      </c>
    </row>
    <row r="37" spans="1:27">
      <c r="A37" s="80" t="s">
        <v>160</v>
      </c>
      <c r="B37" s="82">
        <f>B35/B36</f>
        <v>0.9375</v>
      </c>
      <c r="C37" s="82">
        <f t="shared" ref="C37:F37" si="16">C35/C36</f>
        <v>0.75</v>
      </c>
      <c r="D37" s="82">
        <f t="shared" si="16"/>
        <v>0.84</v>
      </c>
      <c r="E37" s="82">
        <f t="shared" si="16"/>
        <v>0.8</v>
      </c>
      <c r="F37" s="70">
        <f t="shared" si="16"/>
        <v>0.8545454545454545</v>
      </c>
      <c r="H37" s="80" t="s">
        <v>160</v>
      </c>
      <c r="I37" s="82" t="e">
        <f>I35/I36</f>
        <v>#DIV/0!</v>
      </c>
      <c r="J37" s="82" t="e">
        <f t="shared" ref="J37:M37" si="17">J35/J36</f>
        <v>#DIV/0!</v>
      </c>
      <c r="K37" s="82">
        <f t="shared" si="17"/>
        <v>0.6</v>
      </c>
      <c r="L37" s="82" t="e">
        <f t="shared" si="17"/>
        <v>#DIV/0!</v>
      </c>
      <c r="M37" s="70">
        <f t="shared" si="17"/>
        <v>0.6</v>
      </c>
      <c r="O37" s="80" t="s">
        <v>160</v>
      </c>
      <c r="P37" s="82">
        <f>P35/P36</f>
        <v>0.76923076923076927</v>
      </c>
      <c r="Q37" s="82">
        <f t="shared" ref="Q37:T37" si="18">Q35/Q36</f>
        <v>1</v>
      </c>
      <c r="R37" s="82">
        <f t="shared" si="18"/>
        <v>0.7142857142857143</v>
      </c>
      <c r="S37" s="82" t="e">
        <f t="shared" si="18"/>
        <v>#DIV/0!</v>
      </c>
      <c r="T37" s="70">
        <f t="shared" si="18"/>
        <v>0.83333333333333337</v>
      </c>
      <c r="V37" s="80" t="s">
        <v>160</v>
      </c>
      <c r="W37" s="82">
        <f>W35/W36</f>
        <v>0.83333333333333337</v>
      </c>
      <c r="X37" s="82" t="e">
        <f t="shared" ref="X37:AA37" si="19">X35/X36</f>
        <v>#DIV/0!</v>
      </c>
      <c r="Y37" s="82" t="e">
        <f t="shared" si="19"/>
        <v>#DIV/0!</v>
      </c>
      <c r="Z37" s="82" t="e">
        <f t="shared" si="19"/>
        <v>#DIV/0!</v>
      </c>
      <c r="AA37" s="70">
        <f t="shared" si="19"/>
        <v>0.83333333333333337</v>
      </c>
    </row>
  </sheetData>
  <hyperlinks>
    <hyperlink ref="A4" location="MASTER!A1" display="Return to MASTER" xr:uid="{00000000-0004-0000-1E00-000000000000}"/>
    <hyperlink ref="H4" location="MASTER!A1" display="Return to MASTER" xr:uid="{F9C2CA55-C0A3-41A6-951A-36F36448B8B5}"/>
    <hyperlink ref="O4" location="MASTER!A1" display="Return to MASTER" xr:uid="{10193072-0C94-499A-AADA-D8E2CAD19CB6}"/>
    <hyperlink ref="V4" location="MASTER!A1" display="Return to MASTER" xr:uid="{EE126103-1C6D-4B1B-AD92-07E417176059}"/>
  </hyperlink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theme="4" tint="0.39997558519241921"/>
  </sheetPr>
  <dimension ref="A1:W37"/>
  <sheetViews>
    <sheetView topLeftCell="K1" workbookViewId="0">
      <pane ySplit="2" topLeftCell="A3" activePane="bottomLeft" state="frozen"/>
      <selection pane="bottomLeft" activeCell="B2" sqref="B2:C2"/>
    </sheetView>
  </sheetViews>
  <sheetFormatPr defaultColWidth="7.75" defaultRowHeight="15.75"/>
  <cols>
    <col min="1" max="1" width="32.125" style="51" customWidth="1"/>
    <col min="2" max="2" width="18.75" style="51" customWidth="1"/>
    <col min="3" max="3" width="14" style="51" customWidth="1"/>
    <col min="4" max="5" width="7.75" style="51"/>
    <col min="6" max="6" width="3.5" style="181" customWidth="1"/>
    <col min="7" max="7" width="23.875" style="51" customWidth="1"/>
    <col min="8" max="8" width="9.5" style="51" bestFit="1" customWidth="1"/>
    <col min="9" max="9" width="10.875" style="51" bestFit="1" customWidth="1"/>
    <col min="10" max="12" width="7.75" style="51"/>
    <col min="13" max="13" width="18.5" style="51" customWidth="1"/>
    <col min="14" max="14" width="11.75" style="51" customWidth="1"/>
    <col min="15" max="18" width="7.75" style="51"/>
    <col min="19" max="19" width="17.25" style="51" customWidth="1"/>
    <col min="20" max="16384" width="7.75" style="51"/>
  </cols>
  <sheetData>
    <row r="1" spans="1:22">
      <c r="A1" s="47" t="s">
        <v>48</v>
      </c>
      <c r="B1" s="47" t="s">
        <v>291</v>
      </c>
      <c r="C1" s="47" t="s">
        <v>292</v>
      </c>
      <c r="G1" s="47" t="s">
        <v>48</v>
      </c>
      <c r="H1" s="47" t="s">
        <v>291</v>
      </c>
      <c r="I1" s="47" t="s">
        <v>292</v>
      </c>
      <c r="J1" s="51" t="s">
        <v>193</v>
      </c>
      <c r="M1" s="47" t="s">
        <v>48</v>
      </c>
      <c r="N1" s="47" t="s">
        <v>292</v>
      </c>
      <c r="P1" s="51" t="s">
        <v>193</v>
      </c>
      <c r="S1" s="47" t="s">
        <v>48</v>
      </c>
      <c r="T1" s="47" t="s">
        <v>292</v>
      </c>
      <c r="V1" s="51" t="s">
        <v>193</v>
      </c>
    </row>
    <row r="2" spans="1:22">
      <c r="A2" s="168" t="s">
        <v>171</v>
      </c>
      <c r="G2" s="168" t="s">
        <v>386</v>
      </c>
      <c r="J2" s="142"/>
      <c r="M2" s="168" t="s">
        <v>449</v>
      </c>
      <c r="P2" s="142"/>
      <c r="S2" s="168" t="s">
        <v>484</v>
      </c>
      <c r="V2" s="142"/>
    </row>
    <row r="3" spans="1:22" s="47" customFormat="1" ht="16.5" thickBot="1">
      <c r="B3" s="116">
        <v>0</v>
      </c>
      <c r="C3" s="116">
        <v>0.9</v>
      </c>
      <c r="D3" s="116"/>
      <c r="F3" s="182"/>
      <c r="H3" s="116">
        <v>1</v>
      </c>
      <c r="I3" s="116"/>
      <c r="J3" s="116"/>
      <c r="N3" s="116">
        <v>1</v>
      </c>
      <c r="O3" s="116"/>
      <c r="P3" s="116"/>
      <c r="T3" s="116">
        <v>0.95</v>
      </c>
      <c r="U3" s="116"/>
      <c r="V3" s="116"/>
    </row>
    <row r="4" spans="1:22" ht="17.25" thickTop="1" thickBot="1">
      <c r="A4" s="57" t="s">
        <v>37</v>
      </c>
      <c r="B4" s="116">
        <v>0.98</v>
      </c>
      <c r="C4" s="116">
        <v>0.91</v>
      </c>
      <c r="D4" s="116"/>
      <c r="G4" s="57" t="s">
        <v>37</v>
      </c>
      <c r="H4" s="116">
        <v>0.66</v>
      </c>
      <c r="I4" s="116"/>
      <c r="J4" s="116"/>
      <c r="M4" s="57" t="s">
        <v>37</v>
      </c>
      <c r="N4" s="116">
        <v>0.66</v>
      </c>
      <c r="O4" s="116"/>
      <c r="P4" s="116"/>
      <c r="S4" s="57" t="s">
        <v>37</v>
      </c>
      <c r="T4" s="116">
        <v>0</v>
      </c>
      <c r="U4" s="116"/>
      <c r="V4" s="116"/>
    </row>
    <row r="5" spans="1:22" ht="16.5" thickTop="1">
      <c r="B5" s="116">
        <v>0.98</v>
      </c>
      <c r="C5" s="116">
        <v>0.82</v>
      </c>
      <c r="D5" s="116"/>
      <c r="H5" s="116">
        <v>1</v>
      </c>
      <c r="I5" s="116"/>
      <c r="J5" s="116"/>
      <c r="N5" s="116">
        <v>1</v>
      </c>
      <c r="O5" s="116"/>
      <c r="P5" s="116"/>
      <c r="T5" s="116">
        <v>1</v>
      </c>
      <c r="U5" s="116"/>
      <c r="V5" s="116"/>
    </row>
    <row r="6" spans="1:22">
      <c r="B6" s="116">
        <v>0.98</v>
      </c>
      <c r="C6" s="116">
        <v>0.9</v>
      </c>
      <c r="D6" s="116"/>
      <c r="H6" s="116">
        <v>0.78</v>
      </c>
      <c r="I6" s="116"/>
      <c r="J6" s="116"/>
      <c r="N6" s="75">
        <v>0.9</v>
      </c>
      <c r="O6" s="116"/>
      <c r="P6" s="116"/>
      <c r="T6" s="116">
        <v>0.83</v>
      </c>
      <c r="U6" s="116"/>
      <c r="V6" s="116"/>
    </row>
    <row r="7" spans="1:22">
      <c r="B7" s="116">
        <v>0</v>
      </c>
      <c r="C7" s="116">
        <v>0</v>
      </c>
      <c r="D7" s="116"/>
      <c r="H7" s="116">
        <v>1</v>
      </c>
      <c r="I7" s="116"/>
      <c r="J7" s="116"/>
      <c r="N7" s="75">
        <v>0</v>
      </c>
      <c r="O7" s="116"/>
      <c r="P7" s="116"/>
      <c r="T7" s="116">
        <v>0.95</v>
      </c>
      <c r="U7" s="116"/>
      <c r="V7" s="116"/>
    </row>
    <row r="8" spans="1:22">
      <c r="B8" s="116">
        <v>0.98</v>
      </c>
      <c r="C8" s="116">
        <v>0.95</v>
      </c>
      <c r="D8" s="116"/>
      <c r="H8" s="116">
        <v>1</v>
      </c>
      <c r="I8" s="116"/>
      <c r="J8" s="116"/>
      <c r="N8" s="75">
        <v>0.95</v>
      </c>
      <c r="O8" s="116"/>
      <c r="P8" s="116"/>
      <c r="T8" s="116">
        <v>0.95</v>
      </c>
      <c r="U8" s="116"/>
      <c r="V8" s="116"/>
    </row>
    <row r="9" spans="1:22">
      <c r="B9" s="116">
        <v>0.98</v>
      </c>
      <c r="C9" s="116">
        <v>0.91</v>
      </c>
      <c r="D9" s="116"/>
      <c r="H9" s="116">
        <v>1</v>
      </c>
      <c r="I9" s="116"/>
      <c r="J9" s="116"/>
      <c r="N9" s="75">
        <v>0.86</v>
      </c>
      <c r="O9" s="116"/>
      <c r="P9" s="116"/>
      <c r="T9" s="116">
        <v>1</v>
      </c>
      <c r="U9" s="116"/>
      <c r="V9" s="116"/>
    </row>
    <row r="10" spans="1:22">
      <c r="B10" s="116" t="s">
        <v>193</v>
      </c>
      <c r="C10" s="116">
        <v>0.95</v>
      </c>
      <c r="D10" s="116"/>
      <c r="H10" s="116">
        <v>0</v>
      </c>
      <c r="I10" s="116"/>
      <c r="J10" s="116"/>
      <c r="N10" s="75">
        <v>0.95</v>
      </c>
      <c r="O10" s="116"/>
      <c r="P10" s="116"/>
      <c r="T10" s="116">
        <v>1</v>
      </c>
      <c r="U10" s="116"/>
      <c r="V10" s="116"/>
    </row>
    <row r="11" spans="1:22">
      <c r="B11" s="116" t="s">
        <v>193</v>
      </c>
      <c r="C11" s="116">
        <v>0</v>
      </c>
      <c r="D11" s="116"/>
      <c r="H11" s="116">
        <v>1</v>
      </c>
      <c r="I11" s="116"/>
      <c r="J11" s="116"/>
      <c r="N11" s="75">
        <v>0.82</v>
      </c>
      <c r="O11" s="116"/>
      <c r="P11" s="116"/>
      <c r="T11" s="116">
        <v>0</v>
      </c>
      <c r="U11" s="116"/>
      <c r="V11" s="116"/>
    </row>
    <row r="12" spans="1:22">
      <c r="B12" s="116" t="s">
        <v>193</v>
      </c>
      <c r="C12" s="116">
        <v>0.91</v>
      </c>
      <c r="D12" s="116"/>
      <c r="H12" s="116">
        <v>0</v>
      </c>
      <c r="I12" s="116"/>
      <c r="J12" s="116"/>
      <c r="N12" s="75">
        <v>0.9</v>
      </c>
      <c r="O12" s="116"/>
      <c r="P12" s="116"/>
      <c r="T12" s="116">
        <v>0</v>
      </c>
      <c r="U12" s="116"/>
      <c r="V12" s="116"/>
    </row>
    <row r="13" spans="1:22">
      <c r="B13" s="116" t="s">
        <v>193</v>
      </c>
      <c r="C13" s="116">
        <v>0.95</v>
      </c>
      <c r="D13" s="116"/>
      <c r="H13" s="116">
        <v>1</v>
      </c>
      <c r="I13" s="116"/>
      <c r="J13" s="116"/>
      <c r="N13" s="75">
        <v>0.95</v>
      </c>
      <c r="O13" s="116"/>
      <c r="P13" s="116"/>
      <c r="T13" s="75"/>
      <c r="U13" s="116"/>
      <c r="V13" s="116"/>
    </row>
    <row r="14" spans="1:22">
      <c r="B14" s="116" t="s">
        <v>193</v>
      </c>
      <c r="C14" s="116">
        <v>0.9</v>
      </c>
      <c r="D14" s="116"/>
      <c r="H14" s="116"/>
      <c r="I14" s="116"/>
      <c r="J14" s="116"/>
      <c r="N14" s="75">
        <v>0.91</v>
      </c>
      <c r="O14" s="116"/>
      <c r="P14" s="116"/>
      <c r="T14" s="75"/>
      <c r="U14" s="116"/>
      <c r="V14" s="116"/>
    </row>
    <row r="15" spans="1:22">
      <c r="B15" s="116" t="s">
        <v>193</v>
      </c>
      <c r="C15" s="116">
        <v>0.86</v>
      </c>
      <c r="D15" s="116"/>
      <c r="H15" s="116"/>
      <c r="I15" s="116"/>
      <c r="J15" s="116"/>
      <c r="N15" s="75">
        <v>0.96</v>
      </c>
      <c r="O15" s="116"/>
      <c r="P15" s="116"/>
      <c r="T15" s="75"/>
      <c r="U15" s="116"/>
      <c r="V15" s="116"/>
    </row>
    <row r="16" spans="1:22">
      <c r="B16" s="116" t="s">
        <v>193</v>
      </c>
      <c r="C16" s="116">
        <v>0.91</v>
      </c>
      <c r="D16" s="116"/>
      <c r="H16" s="116"/>
      <c r="I16" s="116"/>
      <c r="J16" s="116"/>
      <c r="N16" s="75">
        <v>0.95</v>
      </c>
      <c r="O16" s="116"/>
      <c r="P16" s="116"/>
      <c r="T16" s="75"/>
      <c r="U16" s="116"/>
      <c r="V16" s="116"/>
    </row>
    <row r="17" spans="1:23">
      <c r="B17" s="116" t="s">
        <v>193</v>
      </c>
      <c r="C17" s="116">
        <v>0.91</v>
      </c>
      <c r="D17" s="116"/>
      <c r="H17" s="116"/>
      <c r="I17" s="116"/>
      <c r="J17" s="116"/>
      <c r="N17" s="75">
        <v>1</v>
      </c>
      <c r="O17" s="116"/>
      <c r="P17" s="116"/>
      <c r="T17" s="75"/>
      <c r="U17" s="116"/>
      <c r="V17" s="116"/>
    </row>
    <row r="18" spans="1:23">
      <c r="B18" s="116"/>
      <c r="C18" s="116">
        <v>0.86</v>
      </c>
      <c r="D18" s="116"/>
      <c r="H18" s="116"/>
      <c r="I18" s="116"/>
      <c r="J18" s="116"/>
      <c r="N18" s="75">
        <v>0.95</v>
      </c>
      <c r="O18" s="116"/>
      <c r="P18" s="116"/>
      <c r="T18" s="75"/>
      <c r="U18" s="116"/>
      <c r="V18" s="116"/>
    </row>
    <row r="19" spans="1:23">
      <c r="B19" s="116"/>
      <c r="C19" s="116">
        <v>0.96</v>
      </c>
      <c r="D19" s="116"/>
      <c r="H19" s="116"/>
      <c r="I19" s="116"/>
      <c r="J19" s="116"/>
      <c r="N19" s="75">
        <v>0.95</v>
      </c>
      <c r="O19" s="116"/>
      <c r="P19" s="116"/>
      <c r="T19" s="75"/>
      <c r="U19" s="116"/>
      <c r="V19" s="116"/>
    </row>
    <row r="20" spans="1:23">
      <c r="B20" s="116"/>
      <c r="C20" s="116">
        <v>0.86</v>
      </c>
      <c r="D20" s="116"/>
      <c r="H20" s="116"/>
      <c r="I20" s="116"/>
      <c r="J20" s="116"/>
      <c r="N20" s="75">
        <v>0.95</v>
      </c>
      <c r="O20" s="116"/>
      <c r="P20" s="116"/>
      <c r="T20" s="75"/>
      <c r="U20" s="116"/>
      <c r="V20" s="116"/>
    </row>
    <row r="21" spans="1:23">
      <c r="B21" s="116"/>
      <c r="C21" s="116"/>
      <c r="D21" s="116"/>
      <c r="H21" s="116"/>
      <c r="I21" s="116"/>
      <c r="J21" s="116"/>
      <c r="N21" s="75">
        <v>0</v>
      </c>
      <c r="O21" s="116"/>
      <c r="P21" s="116"/>
      <c r="T21" s="75"/>
      <c r="U21" s="116"/>
      <c r="V21" s="116"/>
    </row>
    <row r="22" spans="1:23">
      <c r="B22" s="116"/>
      <c r="C22" s="116"/>
      <c r="D22" s="116"/>
      <c r="H22" s="116"/>
      <c r="I22" s="116"/>
      <c r="J22" s="116"/>
      <c r="N22" s="75">
        <v>1</v>
      </c>
      <c r="O22" s="116"/>
      <c r="P22" s="116"/>
      <c r="T22" s="75"/>
      <c r="U22" s="116"/>
      <c r="V22" s="116"/>
    </row>
    <row r="23" spans="1:23">
      <c r="B23" s="116"/>
      <c r="C23" s="116"/>
      <c r="D23" s="116"/>
      <c r="H23" s="116"/>
      <c r="I23" s="116"/>
      <c r="J23" s="116"/>
      <c r="N23" s="75">
        <v>0.91</v>
      </c>
      <c r="O23" s="116"/>
      <c r="P23" s="116"/>
      <c r="T23" s="75"/>
      <c r="U23" s="116"/>
      <c r="V23" s="116"/>
    </row>
    <row r="24" spans="1:23">
      <c r="B24" s="116"/>
      <c r="C24" s="116"/>
      <c r="D24" s="116"/>
      <c r="H24" s="116"/>
      <c r="I24" s="116"/>
      <c r="J24" s="116"/>
      <c r="N24" s="75">
        <v>1</v>
      </c>
      <c r="O24" s="116"/>
      <c r="P24" s="116"/>
      <c r="T24" s="75"/>
      <c r="U24" s="116"/>
      <c r="V24" s="116"/>
    </row>
    <row r="25" spans="1:23">
      <c r="B25" s="116"/>
      <c r="C25" s="116"/>
      <c r="D25" s="116"/>
      <c r="H25" s="116"/>
      <c r="I25" s="116"/>
      <c r="J25" s="116"/>
      <c r="N25" s="75">
        <v>0.95</v>
      </c>
      <c r="O25" s="116"/>
      <c r="P25" s="116"/>
      <c r="T25" s="75"/>
      <c r="U25" s="116"/>
      <c r="V25" s="116"/>
    </row>
    <row r="26" spans="1:23">
      <c r="B26" s="116"/>
      <c r="C26" s="116"/>
      <c r="D26" s="116"/>
      <c r="H26" s="116"/>
      <c r="I26" s="116"/>
      <c r="J26" s="116"/>
      <c r="N26" s="75">
        <v>0.82</v>
      </c>
      <c r="O26" s="116"/>
      <c r="P26" s="116"/>
      <c r="T26" s="75"/>
      <c r="U26" s="116"/>
      <c r="V26" s="116"/>
    </row>
    <row r="27" spans="1:23">
      <c r="B27" s="116"/>
      <c r="C27" s="116"/>
      <c r="D27" s="116"/>
      <c r="H27" s="116"/>
      <c r="I27" s="116"/>
      <c r="J27" s="116"/>
      <c r="N27" s="75">
        <v>1</v>
      </c>
      <c r="O27" s="116"/>
      <c r="P27" s="116"/>
      <c r="T27" s="75"/>
      <c r="U27" s="116"/>
      <c r="V27" s="116"/>
    </row>
    <row r="28" spans="1:23">
      <c r="B28" s="116"/>
      <c r="C28" s="116"/>
      <c r="D28" s="116"/>
      <c r="H28" s="116"/>
      <c r="I28" s="116"/>
      <c r="J28" s="116"/>
      <c r="N28" s="209">
        <v>0</v>
      </c>
      <c r="O28" s="116"/>
      <c r="P28" s="116"/>
      <c r="T28" s="209"/>
      <c r="U28" s="116"/>
      <c r="V28" s="116"/>
    </row>
    <row r="29" spans="1:23">
      <c r="B29" s="116"/>
      <c r="C29" s="116"/>
      <c r="D29" s="116"/>
      <c r="H29" s="116"/>
      <c r="I29" s="116"/>
      <c r="J29" s="116"/>
      <c r="N29" s="74">
        <v>1</v>
      </c>
      <c r="O29" s="116"/>
      <c r="P29" s="116"/>
      <c r="T29" s="74"/>
      <c r="U29" s="116"/>
      <c r="V29" s="116"/>
    </row>
    <row r="30" spans="1:23">
      <c r="B30" s="116"/>
      <c r="C30" s="116"/>
      <c r="D30" s="116"/>
      <c r="H30" s="116"/>
      <c r="I30" s="116"/>
      <c r="J30" s="116"/>
      <c r="N30" s="74">
        <v>0.9</v>
      </c>
      <c r="O30" s="116"/>
      <c r="P30" s="116"/>
      <c r="T30" s="74"/>
      <c r="U30" s="116"/>
      <c r="V30" s="116"/>
    </row>
    <row r="31" spans="1:23">
      <c r="B31" s="116"/>
      <c r="C31" s="116"/>
      <c r="D31" s="116"/>
      <c r="H31" s="116"/>
      <c r="I31" s="116"/>
      <c r="J31" s="116"/>
      <c r="N31" s="75"/>
      <c r="O31" s="116"/>
      <c r="P31" s="116"/>
      <c r="T31" s="75"/>
      <c r="U31" s="116"/>
      <c r="V31" s="116"/>
    </row>
    <row r="32" spans="1:23">
      <c r="A32"/>
      <c r="B32"/>
      <c r="E32" s="63" t="s">
        <v>155</v>
      </c>
      <c r="G32"/>
      <c r="H32"/>
      <c r="K32" s="63" t="s">
        <v>155</v>
      </c>
      <c r="M32"/>
      <c r="N32"/>
      <c r="Q32" s="63" t="s">
        <v>155</v>
      </c>
      <c r="S32"/>
      <c r="T32"/>
      <c r="W32" s="63" t="s">
        <v>155</v>
      </c>
    </row>
    <row r="33" spans="1:23">
      <c r="A33" s="76" t="s">
        <v>156</v>
      </c>
      <c r="B33" s="79">
        <f>AVERAGE(B3:B32)</f>
        <v>0.70000000000000007</v>
      </c>
      <c r="C33" s="79">
        <f t="shared" ref="C33:D33" si="0">AVERAGE(C3:C32)</f>
        <v>0.80333333333333323</v>
      </c>
      <c r="D33" s="79" t="e">
        <f t="shared" si="0"/>
        <v>#DIV/0!</v>
      </c>
      <c r="E33" s="65">
        <f>AVERAGE(B3:D32)</f>
        <v>0.77439999999999998</v>
      </c>
      <c r="G33" s="76" t="s">
        <v>156</v>
      </c>
      <c r="H33" s="79">
        <f>AVERAGE(H3:H32)</f>
        <v>0.76727272727272744</v>
      </c>
      <c r="I33" s="79" t="e">
        <f t="shared" ref="I33:J33" si="1">AVERAGE(I3:I32)</f>
        <v>#DIV/0!</v>
      </c>
      <c r="J33" s="79" t="e">
        <f t="shared" si="1"/>
        <v>#DIV/0!</v>
      </c>
      <c r="K33" s="65">
        <f>AVERAGE(H3:J32)</f>
        <v>0.76727272727272744</v>
      </c>
      <c r="M33" s="76" t="s">
        <v>156</v>
      </c>
      <c r="N33" s="79">
        <f>AVERAGE(N3:N32)</f>
        <v>0.82999999999999985</v>
      </c>
      <c r="O33" s="79" t="e">
        <f t="shared" ref="O33:P33" si="2">AVERAGE(O3:O32)</f>
        <v>#DIV/0!</v>
      </c>
      <c r="P33" s="79" t="e">
        <f t="shared" si="2"/>
        <v>#DIV/0!</v>
      </c>
      <c r="Q33" s="65">
        <f>AVERAGE(N3:P32)</f>
        <v>0.82999999999999985</v>
      </c>
      <c r="S33" s="76" t="s">
        <v>156</v>
      </c>
      <c r="T33" s="79">
        <f>AVERAGE(T3:T32)</f>
        <v>0.66799999999999993</v>
      </c>
      <c r="U33" s="79" t="e">
        <f t="shared" ref="U33:V33" si="3">AVERAGE(U3:U32)</f>
        <v>#DIV/0!</v>
      </c>
      <c r="V33" s="79" t="e">
        <f t="shared" si="3"/>
        <v>#DIV/0!</v>
      </c>
      <c r="W33" s="65">
        <f>AVERAGE(T3:V32)</f>
        <v>0.66799999999999993</v>
      </c>
    </row>
    <row r="34" spans="1:23">
      <c r="A34" s="76" t="s">
        <v>157</v>
      </c>
      <c r="B34" s="79">
        <f>AVERAGEIF(B3:B32,"&lt;&gt;0")</f>
        <v>0.98000000000000009</v>
      </c>
      <c r="C34" s="79">
        <f t="shared" ref="C34:D34" si="4">AVERAGEIF(C3:C32,"&lt;&gt;0")</f>
        <v>0.90374999999999983</v>
      </c>
      <c r="D34" s="79" t="e">
        <f t="shared" si="4"/>
        <v>#DIV/0!</v>
      </c>
      <c r="E34" s="65">
        <f>AVERAGEIF(B3:D32,"&lt;&gt;0")</f>
        <v>0.92190476190476189</v>
      </c>
      <c r="G34" s="76" t="s">
        <v>157</v>
      </c>
      <c r="H34" s="79">
        <f>AVERAGEIF(H3:H32,"&lt;&gt;0")</f>
        <v>0.93777777777777793</v>
      </c>
      <c r="I34" s="79" t="e">
        <f t="shared" ref="I34:J34" si="5">AVERAGEIF(I3:I32,"&lt;&gt;0")</f>
        <v>#DIV/0!</v>
      </c>
      <c r="J34" s="79" t="e">
        <f t="shared" si="5"/>
        <v>#DIV/0!</v>
      </c>
      <c r="K34" s="65">
        <f>AVERAGEIF(H3:J32,"&lt;&gt;0")</f>
        <v>0.93777777777777793</v>
      </c>
      <c r="M34" s="76" t="s">
        <v>157</v>
      </c>
      <c r="N34" s="79">
        <f>AVERAGEIF(N3:N32,"&lt;&gt;0")</f>
        <v>0.92959999999999976</v>
      </c>
      <c r="O34" s="79" t="e">
        <f t="shared" ref="O34:P34" si="6">AVERAGEIF(O3:O32,"&lt;&gt;0")</f>
        <v>#DIV/0!</v>
      </c>
      <c r="P34" s="79" t="e">
        <f t="shared" si="6"/>
        <v>#DIV/0!</v>
      </c>
      <c r="Q34" s="65">
        <f>AVERAGEIF(N3:P32,"&lt;&gt;0")</f>
        <v>0.92959999999999976</v>
      </c>
      <c r="S34" s="76" t="s">
        <v>157</v>
      </c>
      <c r="T34" s="79">
        <f>AVERAGEIF(T3:T32,"&lt;&gt;0")</f>
        <v>0.95428571428571429</v>
      </c>
      <c r="U34" s="79" t="e">
        <f t="shared" ref="U34:V34" si="7">AVERAGEIF(U3:U32,"&lt;&gt;0")</f>
        <v>#DIV/0!</v>
      </c>
      <c r="V34" s="79" t="e">
        <f t="shared" si="7"/>
        <v>#DIV/0!</v>
      </c>
      <c r="W34" s="65">
        <f>AVERAGEIF(T3:V32,"&lt;&gt;0")</f>
        <v>0.95428571428571429</v>
      </c>
    </row>
    <row r="35" spans="1:23">
      <c r="A35" s="80" t="s">
        <v>158</v>
      </c>
      <c r="B35" s="76">
        <f>COUNTIF(B3:B32,"&gt;.7")</f>
        <v>5</v>
      </c>
      <c r="C35" s="76">
        <f t="shared" ref="C35:D35" si="8">COUNTIF(C3:C32,"&gt;.7")</f>
        <v>16</v>
      </c>
      <c r="D35" s="76">
        <f t="shared" si="8"/>
        <v>0</v>
      </c>
      <c r="E35" s="48">
        <f>SUM(B35:D35)</f>
        <v>21</v>
      </c>
      <c r="G35" s="80" t="s">
        <v>158</v>
      </c>
      <c r="H35" s="76">
        <f>COUNTIF(H3:H32,"&gt;.7")</f>
        <v>8</v>
      </c>
      <c r="I35" s="76">
        <f t="shared" ref="I35:J35" si="9">COUNTIF(I3:I32,"&gt;.7")</f>
        <v>0</v>
      </c>
      <c r="J35" s="76">
        <f t="shared" si="9"/>
        <v>0</v>
      </c>
      <c r="K35" s="48">
        <f>SUM(H35:J35)</f>
        <v>8</v>
      </c>
      <c r="M35" s="80" t="s">
        <v>158</v>
      </c>
      <c r="N35" s="76">
        <f>COUNTIF(N3:N32,"&gt;.7")</f>
        <v>24</v>
      </c>
      <c r="O35" s="76">
        <f t="shared" ref="O35:P35" si="10">COUNTIF(O3:O32,"&gt;.7")</f>
        <v>0</v>
      </c>
      <c r="P35" s="76">
        <f t="shared" si="10"/>
        <v>0</v>
      </c>
      <c r="Q35" s="48">
        <f>SUM(N35:P35)</f>
        <v>24</v>
      </c>
      <c r="S35" s="80" t="s">
        <v>158</v>
      </c>
      <c r="T35" s="76">
        <f>COUNTIF(T3:T32,"&gt;.7")</f>
        <v>7</v>
      </c>
      <c r="U35" s="76">
        <f t="shared" ref="U35:V35" si="11">COUNTIF(U3:U32,"&gt;.7")</f>
        <v>0</v>
      </c>
      <c r="V35" s="76">
        <f t="shared" si="11"/>
        <v>0</v>
      </c>
      <c r="W35" s="48">
        <f>SUM(T35:V35)</f>
        <v>7</v>
      </c>
    </row>
    <row r="36" spans="1:23">
      <c r="A36" s="80" t="s">
        <v>159</v>
      </c>
      <c r="B36" s="81">
        <f>COUNT(B3:B32)</f>
        <v>7</v>
      </c>
      <c r="C36" s="81">
        <f t="shared" ref="C36:D36" si="12">COUNT(C3:C32)</f>
        <v>18</v>
      </c>
      <c r="D36" s="81">
        <f t="shared" si="12"/>
        <v>0</v>
      </c>
      <c r="E36" s="68">
        <f>SUM(B36:D36)</f>
        <v>25</v>
      </c>
      <c r="G36" s="80" t="s">
        <v>159</v>
      </c>
      <c r="H36" s="81">
        <f>COUNT(H3:H32)</f>
        <v>11</v>
      </c>
      <c r="I36" s="81">
        <f t="shared" ref="I36:J36" si="13">COUNT(I3:I32)</f>
        <v>0</v>
      </c>
      <c r="J36" s="81">
        <f t="shared" si="13"/>
        <v>0</v>
      </c>
      <c r="K36" s="68">
        <f>SUM(H36:J36)</f>
        <v>11</v>
      </c>
      <c r="M36" s="80" t="s">
        <v>159</v>
      </c>
      <c r="N36" s="81">
        <f>COUNT(N3:N32)</f>
        <v>28</v>
      </c>
      <c r="O36" s="81">
        <f t="shared" ref="O36:P36" si="14">COUNT(O3:O32)</f>
        <v>0</v>
      </c>
      <c r="P36" s="81">
        <f t="shared" si="14"/>
        <v>0</v>
      </c>
      <c r="Q36" s="68">
        <f>SUM(N36:P36)</f>
        <v>28</v>
      </c>
      <c r="S36" s="80" t="s">
        <v>159</v>
      </c>
      <c r="T36" s="81">
        <f>COUNT(T3:T32)</f>
        <v>10</v>
      </c>
      <c r="U36" s="81">
        <f t="shared" ref="U36:V36" si="15">COUNT(U3:U32)</f>
        <v>0</v>
      </c>
      <c r="V36" s="81">
        <f t="shared" si="15"/>
        <v>0</v>
      </c>
      <c r="W36" s="68">
        <f>SUM(T36:V36)</f>
        <v>10</v>
      </c>
    </row>
    <row r="37" spans="1:23">
      <c r="A37" s="80" t="s">
        <v>160</v>
      </c>
      <c r="B37" s="82">
        <f t="shared" ref="B37" si="16">B35/B36</f>
        <v>0.7142857142857143</v>
      </c>
      <c r="C37" s="82">
        <f t="shared" ref="C37" si="17">C35/C36</f>
        <v>0.88888888888888884</v>
      </c>
      <c r="D37" s="82" t="e">
        <f t="shared" ref="D37" si="18">D35/D36</f>
        <v>#DIV/0!</v>
      </c>
      <c r="E37" s="70">
        <f>E35/E36</f>
        <v>0.84</v>
      </c>
      <c r="G37" s="80" t="s">
        <v>160</v>
      </c>
      <c r="H37" s="82">
        <f t="shared" ref="H37" si="19">H35/H36</f>
        <v>0.72727272727272729</v>
      </c>
      <c r="I37" s="82" t="e">
        <f t="shared" ref="I37:J37" si="20">I35/I36</f>
        <v>#DIV/0!</v>
      </c>
      <c r="J37" s="82" t="e">
        <f t="shared" si="20"/>
        <v>#DIV/0!</v>
      </c>
      <c r="K37" s="70">
        <f>K35/K36</f>
        <v>0.72727272727272729</v>
      </c>
      <c r="M37" s="80" t="s">
        <v>160</v>
      </c>
      <c r="N37" s="82">
        <f t="shared" ref="N37:P37" si="21">N35/N36</f>
        <v>0.8571428571428571</v>
      </c>
      <c r="O37" s="82" t="e">
        <f t="shared" si="21"/>
        <v>#DIV/0!</v>
      </c>
      <c r="P37" s="82" t="e">
        <f t="shared" si="21"/>
        <v>#DIV/0!</v>
      </c>
      <c r="Q37" s="70">
        <f>Q35/Q36</f>
        <v>0.8571428571428571</v>
      </c>
      <c r="S37" s="80" t="s">
        <v>160</v>
      </c>
      <c r="T37" s="82">
        <f t="shared" ref="T37:V37" si="22">T35/T36</f>
        <v>0.7</v>
      </c>
      <c r="U37" s="82" t="e">
        <f t="shared" si="22"/>
        <v>#DIV/0!</v>
      </c>
      <c r="V37" s="82" t="e">
        <f t="shared" si="22"/>
        <v>#DIV/0!</v>
      </c>
      <c r="W37" s="70">
        <f>W35/W36</f>
        <v>0.7</v>
      </c>
    </row>
  </sheetData>
  <hyperlinks>
    <hyperlink ref="A4" location="MASTER!A1" display="Return to MASTER" xr:uid="{00000000-0004-0000-1F00-000000000000}"/>
    <hyperlink ref="G4" location="MASTER!A1" display="Return to MASTER" xr:uid="{C15A707B-5183-48D7-94BA-5C09E0C7DE8A}"/>
    <hyperlink ref="M4" location="MASTER!A1" display="Return to MASTER" xr:uid="{37CA88E2-7803-42EB-922B-030C32395224}"/>
    <hyperlink ref="S4" location="MASTER!A1" display="Return to MASTER" xr:uid="{AEE4150D-5826-44F3-B791-B00BF232ADFE}"/>
  </hyperlink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theme="4" tint="0.39997558519241921"/>
  </sheetPr>
  <dimension ref="A1:AU1192"/>
  <sheetViews>
    <sheetView topLeftCell="N1" workbookViewId="0">
      <pane xSplit="1" ySplit="1" topLeftCell="O1025" activePane="bottomRight" state="frozen"/>
      <selection activeCell="N1" sqref="N1"/>
      <selection pane="topRight" activeCell="O1" sqref="O1"/>
      <selection pane="bottomLeft" activeCell="N2" sqref="N2"/>
      <selection pane="bottomRight" activeCell="AA1027" sqref="AA1027"/>
    </sheetView>
  </sheetViews>
  <sheetFormatPr defaultColWidth="11" defaultRowHeight="15.75"/>
  <cols>
    <col min="13" max="13" width="11" style="144"/>
    <col min="28" max="28" width="13.625" customWidth="1"/>
    <col min="34" max="34" width="11" style="10"/>
    <col min="35" max="35" width="12.5" customWidth="1"/>
  </cols>
  <sheetData>
    <row r="1" spans="1:47" ht="16.5" thickBot="1">
      <c r="B1" s="120" t="s">
        <v>154</v>
      </c>
      <c r="E1" t="s">
        <v>206</v>
      </c>
      <c r="F1" t="s">
        <v>207</v>
      </c>
      <c r="G1" t="s">
        <v>208</v>
      </c>
      <c r="H1" t="s">
        <v>209</v>
      </c>
      <c r="I1" t="s">
        <v>210</v>
      </c>
      <c r="J1" t="s">
        <v>211</v>
      </c>
      <c r="K1" t="s">
        <v>212</v>
      </c>
      <c r="R1" t="s">
        <v>206</v>
      </c>
      <c r="S1" t="s">
        <v>207</v>
      </c>
      <c r="T1" t="s">
        <v>208</v>
      </c>
      <c r="U1" t="s">
        <v>209</v>
      </c>
      <c r="V1" t="s">
        <v>210</v>
      </c>
      <c r="W1" t="s">
        <v>211</v>
      </c>
      <c r="X1" t="s">
        <v>212</v>
      </c>
      <c r="Y1" t="s">
        <v>318</v>
      </c>
      <c r="Z1" t="s">
        <v>319</v>
      </c>
      <c r="AA1" t="s">
        <v>320</v>
      </c>
      <c r="AB1" t="s">
        <v>321</v>
      </c>
      <c r="AC1" t="s">
        <v>322</v>
      </c>
      <c r="AD1" t="s">
        <v>323</v>
      </c>
      <c r="AE1" t="s">
        <v>324</v>
      </c>
      <c r="AF1" t="s">
        <v>325</v>
      </c>
      <c r="AM1" t="s">
        <v>206</v>
      </c>
      <c r="AN1" t="s">
        <v>207</v>
      </c>
      <c r="AO1" t="s">
        <v>208</v>
      </c>
      <c r="AP1" t="s">
        <v>209</v>
      </c>
      <c r="AQ1" t="s">
        <v>210</v>
      </c>
      <c r="AR1" t="s">
        <v>211</v>
      </c>
      <c r="AS1" t="s">
        <v>212</v>
      </c>
      <c r="AT1" t="s">
        <v>318</v>
      </c>
    </row>
    <row r="2" spans="1:47" ht="17.25" thickTop="1" thickBot="1">
      <c r="C2" s="57" t="s">
        <v>37</v>
      </c>
      <c r="N2" s="48" t="s">
        <v>336</v>
      </c>
      <c r="O2" s="168" t="s">
        <v>171</v>
      </c>
      <c r="P2" s="57" t="s">
        <v>37</v>
      </c>
      <c r="R2" t="s">
        <v>193</v>
      </c>
      <c r="S2" t="s">
        <v>193</v>
      </c>
      <c r="T2" t="s">
        <v>193</v>
      </c>
      <c r="U2" t="s">
        <v>193</v>
      </c>
      <c r="V2" t="s">
        <v>193</v>
      </c>
      <c r="W2" t="s">
        <v>193</v>
      </c>
      <c r="X2" t="s">
        <v>193</v>
      </c>
      <c r="Y2" t="s">
        <v>193</v>
      </c>
      <c r="Z2" t="s">
        <v>193</v>
      </c>
      <c r="AA2" t="s">
        <v>193</v>
      </c>
      <c r="AB2" t="s">
        <v>193</v>
      </c>
      <c r="AC2" t="s">
        <v>193</v>
      </c>
      <c r="AD2" t="s">
        <v>193</v>
      </c>
      <c r="AE2" t="s">
        <v>193</v>
      </c>
      <c r="AF2" t="s">
        <v>193</v>
      </c>
      <c r="AG2" t="s">
        <v>193</v>
      </c>
      <c r="AI2" s="48" t="s">
        <v>337</v>
      </c>
      <c r="AJ2" s="48" t="s">
        <v>171</v>
      </c>
      <c r="AK2" s="57" t="s">
        <v>37</v>
      </c>
      <c r="AM2" t="s">
        <v>193</v>
      </c>
      <c r="AN2" t="s">
        <v>193</v>
      </c>
      <c r="AO2" t="s">
        <v>193</v>
      </c>
      <c r="AP2" t="s">
        <v>193</v>
      </c>
      <c r="AQ2" t="s">
        <v>193</v>
      </c>
      <c r="AR2" t="s">
        <v>193</v>
      </c>
      <c r="AS2" t="s">
        <v>193</v>
      </c>
      <c r="AT2" t="s">
        <v>193</v>
      </c>
    </row>
    <row r="3" spans="1:47" ht="16.5" thickTop="1">
      <c r="A3" s="47" t="s">
        <v>213</v>
      </c>
      <c r="N3" s="47" t="s">
        <v>213</v>
      </c>
      <c r="AI3" s="47" t="s">
        <v>213</v>
      </c>
    </row>
    <row r="4" spans="1:47">
      <c r="A4" t="s">
        <v>214</v>
      </c>
      <c r="N4" t="s">
        <v>214</v>
      </c>
      <c r="AI4" t="s">
        <v>214</v>
      </c>
    </row>
    <row r="5" spans="1:47">
      <c r="A5" s="121"/>
      <c r="B5" t="s">
        <v>215</v>
      </c>
      <c r="E5" s="122">
        <v>1</v>
      </c>
      <c r="F5" s="122">
        <v>1</v>
      </c>
      <c r="G5" s="122">
        <v>0</v>
      </c>
      <c r="H5" s="122">
        <v>0</v>
      </c>
      <c r="I5" s="122">
        <v>0</v>
      </c>
      <c r="J5" s="122">
        <v>0</v>
      </c>
      <c r="K5" s="122">
        <v>1</v>
      </c>
      <c r="L5" s="123">
        <f>AVERAGE(E5:K5)</f>
        <v>0.42857142857142855</v>
      </c>
      <c r="N5" s="121"/>
      <c r="O5" t="s">
        <v>215</v>
      </c>
      <c r="R5" s="122">
        <v>1</v>
      </c>
      <c r="S5" s="122">
        <v>1</v>
      </c>
      <c r="T5" s="122">
        <v>0</v>
      </c>
      <c r="U5" s="122">
        <v>1</v>
      </c>
      <c r="V5" s="122">
        <v>1</v>
      </c>
      <c r="W5" s="122">
        <v>0</v>
      </c>
      <c r="X5" s="122">
        <v>1</v>
      </c>
      <c r="Y5" s="122">
        <v>1</v>
      </c>
      <c r="Z5" s="122">
        <v>0</v>
      </c>
      <c r="AA5" s="122">
        <v>0</v>
      </c>
      <c r="AB5" s="122">
        <v>0</v>
      </c>
      <c r="AC5" s="122">
        <v>1</v>
      </c>
      <c r="AD5" s="122">
        <v>0</v>
      </c>
      <c r="AE5" s="122">
        <v>1</v>
      </c>
      <c r="AF5" s="122">
        <v>1</v>
      </c>
      <c r="AG5" s="145">
        <f>AVERAGE(R5:AF5)</f>
        <v>0.6</v>
      </c>
      <c r="AI5" s="121"/>
      <c r="AJ5" t="s">
        <v>215</v>
      </c>
      <c r="AM5" s="122">
        <v>1</v>
      </c>
      <c r="AN5" s="122">
        <v>0</v>
      </c>
      <c r="AO5" s="122">
        <v>0</v>
      </c>
      <c r="AP5" s="122">
        <v>0</v>
      </c>
      <c r="AQ5" s="122">
        <v>0</v>
      </c>
      <c r="AR5" s="122">
        <v>0</v>
      </c>
      <c r="AS5" s="122">
        <v>1</v>
      </c>
      <c r="AT5" s="122">
        <v>1</v>
      </c>
      <c r="AU5" s="145">
        <f>AVERAGE(AM5:AT5)</f>
        <v>0.375</v>
      </c>
    </row>
    <row r="6" spans="1:47">
      <c r="A6" s="121"/>
      <c r="B6" t="s">
        <v>216</v>
      </c>
      <c r="E6" s="122">
        <v>0</v>
      </c>
      <c r="F6" s="122">
        <v>0</v>
      </c>
      <c r="G6" s="122">
        <v>1</v>
      </c>
      <c r="H6" s="122">
        <v>0</v>
      </c>
      <c r="I6" s="122">
        <v>0</v>
      </c>
      <c r="J6" s="122">
        <v>0</v>
      </c>
      <c r="K6" s="122">
        <v>0</v>
      </c>
      <c r="L6" s="123">
        <f>AVERAGE(E6:K6)</f>
        <v>0.14285714285714285</v>
      </c>
      <c r="N6" s="121"/>
      <c r="O6" t="s">
        <v>216</v>
      </c>
      <c r="R6" s="122">
        <v>0</v>
      </c>
      <c r="S6" s="122">
        <v>0</v>
      </c>
      <c r="T6" s="122">
        <v>0</v>
      </c>
      <c r="U6" s="122">
        <v>0</v>
      </c>
      <c r="V6" s="122">
        <v>0</v>
      </c>
      <c r="W6" s="122">
        <v>1</v>
      </c>
      <c r="X6" s="122">
        <v>0</v>
      </c>
      <c r="Y6" s="122">
        <v>0</v>
      </c>
      <c r="Z6" s="122">
        <v>1</v>
      </c>
      <c r="AA6" s="122">
        <v>1</v>
      </c>
      <c r="AB6" s="122">
        <v>1</v>
      </c>
      <c r="AC6" s="122">
        <v>0</v>
      </c>
      <c r="AD6" s="122">
        <v>0</v>
      </c>
      <c r="AE6" s="122">
        <v>0</v>
      </c>
      <c r="AF6" s="122">
        <v>0</v>
      </c>
      <c r="AG6" s="145">
        <f>AVERAGE(R6:AF6)</f>
        <v>0.26666666666666666</v>
      </c>
      <c r="AI6" s="121"/>
      <c r="AJ6" t="s">
        <v>216</v>
      </c>
      <c r="AM6" s="122">
        <v>0</v>
      </c>
      <c r="AN6" s="122">
        <v>1</v>
      </c>
      <c r="AO6" s="122">
        <v>0</v>
      </c>
      <c r="AP6" s="122">
        <v>0</v>
      </c>
      <c r="AQ6" s="122">
        <v>0</v>
      </c>
      <c r="AR6" s="122">
        <v>1</v>
      </c>
      <c r="AS6" s="122">
        <v>0</v>
      </c>
      <c r="AT6" s="122">
        <v>0</v>
      </c>
      <c r="AU6" s="145">
        <f>AVERAGE(AM6:AT6)</f>
        <v>0.25</v>
      </c>
    </row>
    <row r="7" spans="1:47">
      <c r="A7" s="121"/>
      <c r="B7" t="s">
        <v>217</v>
      </c>
      <c r="E7" s="122">
        <v>0</v>
      </c>
      <c r="F7" s="122">
        <v>0</v>
      </c>
      <c r="G7" s="122">
        <v>0</v>
      </c>
      <c r="H7" s="122">
        <v>1</v>
      </c>
      <c r="I7" s="122">
        <v>1</v>
      </c>
      <c r="J7" s="122">
        <v>1</v>
      </c>
      <c r="K7" s="122">
        <v>0</v>
      </c>
      <c r="L7" s="123">
        <f>AVERAGE(E7:K7)</f>
        <v>0.42857142857142855</v>
      </c>
      <c r="N7" s="121"/>
      <c r="O7" t="s">
        <v>217</v>
      </c>
      <c r="R7" s="122">
        <v>0</v>
      </c>
      <c r="S7" s="122">
        <v>0</v>
      </c>
      <c r="T7" s="122">
        <v>1</v>
      </c>
      <c r="U7" s="122">
        <v>0</v>
      </c>
      <c r="V7" s="122">
        <v>0</v>
      </c>
      <c r="W7" s="122">
        <v>0</v>
      </c>
      <c r="X7" s="122">
        <v>0</v>
      </c>
      <c r="Y7" s="122">
        <v>0</v>
      </c>
      <c r="Z7" s="122">
        <v>0</v>
      </c>
      <c r="AA7" s="122">
        <v>0</v>
      </c>
      <c r="AB7" s="122">
        <v>0</v>
      </c>
      <c r="AC7" s="122">
        <v>0</v>
      </c>
      <c r="AD7" s="122">
        <v>1</v>
      </c>
      <c r="AE7" s="122">
        <v>0</v>
      </c>
      <c r="AF7" s="122">
        <v>0</v>
      </c>
      <c r="AG7" s="145">
        <f>AVERAGE(R7:AF7)</f>
        <v>0.13333333333333333</v>
      </c>
      <c r="AI7" s="121"/>
      <c r="AJ7" t="s">
        <v>217</v>
      </c>
      <c r="AM7" s="122">
        <v>0</v>
      </c>
      <c r="AN7" s="122">
        <v>0</v>
      </c>
      <c r="AO7" s="122">
        <v>1</v>
      </c>
      <c r="AP7" s="122">
        <v>1</v>
      </c>
      <c r="AQ7" s="122">
        <v>1</v>
      </c>
      <c r="AR7" s="122">
        <v>0</v>
      </c>
      <c r="AS7" s="122">
        <v>0</v>
      </c>
      <c r="AT7" s="122">
        <v>0</v>
      </c>
      <c r="AU7" s="145">
        <f>AVERAGE(AM7:AT7)</f>
        <v>0.375</v>
      </c>
    </row>
    <row r="8" spans="1:47">
      <c r="A8" s="121"/>
      <c r="B8" t="s">
        <v>218</v>
      </c>
      <c r="E8" s="122">
        <v>0</v>
      </c>
      <c r="F8" s="122">
        <v>0</v>
      </c>
      <c r="G8" s="122">
        <v>0</v>
      </c>
      <c r="H8" s="122">
        <v>0</v>
      </c>
      <c r="I8" s="122">
        <v>0</v>
      </c>
      <c r="J8" s="122">
        <v>0</v>
      </c>
      <c r="K8" s="122">
        <v>0</v>
      </c>
      <c r="L8" s="123">
        <f>AVERAGE(E8:K8)</f>
        <v>0</v>
      </c>
      <c r="N8" s="121"/>
      <c r="O8" t="s">
        <v>218</v>
      </c>
      <c r="R8" s="122">
        <v>0</v>
      </c>
      <c r="S8" s="122">
        <v>0</v>
      </c>
      <c r="T8" s="122">
        <v>0</v>
      </c>
      <c r="U8" s="122">
        <v>0</v>
      </c>
      <c r="V8" s="122">
        <v>0</v>
      </c>
      <c r="W8" s="122">
        <v>0</v>
      </c>
      <c r="X8" s="122">
        <v>0</v>
      </c>
      <c r="Y8" s="122">
        <v>0</v>
      </c>
      <c r="Z8" s="122">
        <v>0</v>
      </c>
      <c r="AA8" s="122">
        <v>0</v>
      </c>
      <c r="AB8" s="122">
        <v>0</v>
      </c>
      <c r="AC8" s="122">
        <v>0</v>
      </c>
      <c r="AD8" s="122">
        <v>0</v>
      </c>
      <c r="AE8" s="122">
        <v>0</v>
      </c>
      <c r="AF8" s="122">
        <v>0</v>
      </c>
      <c r="AG8" s="145">
        <f>AVERAGE(R8:AF8)</f>
        <v>0</v>
      </c>
      <c r="AI8" s="121"/>
      <c r="AJ8" t="s">
        <v>218</v>
      </c>
      <c r="AM8" s="122">
        <v>0</v>
      </c>
      <c r="AN8" s="122">
        <v>0</v>
      </c>
      <c r="AO8" s="122">
        <v>0</v>
      </c>
      <c r="AP8" s="122">
        <v>0</v>
      </c>
      <c r="AQ8" s="122">
        <v>0</v>
      </c>
      <c r="AR8" s="122">
        <v>0</v>
      </c>
      <c r="AS8" s="122">
        <v>0</v>
      </c>
      <c r="AT8" s="122">
        <v>0</v>
      </c>
      <c r="AU8" s="145">
        <f>AVERAGE(AM8:AT8)</f>
        <v>0</v>
      </c>
    </row>
    <row r="9" spans="1:47">
      <c r="A9" s="121"/>
      <c r="B9" t="s">
        <v>219</v>
      </c>
      <c r="E9" s="122">
        <v>0</v>
      </c>
      <c r="F9" s="122">
        <v>0</v>
      </c>
      <c r="G9" s="122">
        <v>0</v>
      </c>
      <c r="H9" s="122">
        <v>0</v>
      </c>
      <c r="I9" s="122">
        <v>0</v>
      </c>
      <c r="J9" s="122">
        <v>0</v>
      </c>
      <c r="K9" s="122">
        <v>0</v>
      </c>
      <c r="L9" s="123">
        <f>AVERAGE(E9:K9)</f>
        <v>0</v>
      </c>
      <c r="N9" s="121"/>
      <c r="O9" t="s">
        <v>219</v>
      </c>
      <c r="R9" s="122">
        <v>0</v>
      </c>
      <c r="S9" s="122">
        <v>0</v>
      </c>
      <c r="T9" s="122">
        <v>0</v>
      </c>
      <c r="U9" s="122">
        <v>0</v>
      </c>
      <c r="V9" s="122">
        <v>0</v>
      </c>
      <c r="W9" s="122">
        <v>0</v>
      </c>
      <c r="X9" s="122">
        <v>0</v>
      </c>
      <c r="Y9" s="122">
        <v>0</v>
      </c>
      <c r="Z9" s="122">
        <v>0</v>
      </c>
      <c r="AA9" s="122">
        <v>0</v>
      </c>
      <c r="AB9" s="122">
        <v>0</v>
      </c>
      <c r="AC9" s="122">
        <v>0</v>
      </c>
      <c r="AD9" s="122">
        <v>0</v>
      </c>
      <c r="AE9" s="122">
        <v>0</v>
      </c>
      <c r="AF9" s="122">
        <v>0</v>
      </c>
      <c r="AG9" s="145">
        <f>AVERAGE(R9:AF9)</f>
        <v>0</v>
      </c>
      <c r="AI9" s="121"/>
      <c r="AJ9" t="s">
        <v>219</v>
      </c>
      <c r="AM9" s="122">
        <v>0</v>
      </c>
      <c r="AN9" s="122">
        <v>0</v>
      </c>
      <c r="AO9" s="122">
        <v>0</v>
      </c>
      <c r="AP9" s="122">
        <v>0</v>
      </c>
      <c r="AQ9" s="122">
        <v>0</v>
      </c>
      <c r="AR9" s="122">
        <v>0</v>
      </c>
      <c r="AS9" s="122">
        <v>0</v>
      </c>
      <c r="AT9" s="122">
        <v>0</v>
      </c>
      <c r="AU9" s="145">
        <f>AVERAGE(AM9:AT9)</f>
        <v>0</v>
      </c>
    </row>
    <row r="10" spans="1:47">
      <c r="A10" s="121"/>
      <c r="L10" s="123" t="s">
        <v>193</v>
      </c>
      <c r="N10" s="121"/>
      <c r="AG10" s="145" t="s">
        <v>193</v>
      </c>
      <c r="AI10" s="121"/>
      <c r="AU10" s="145" t="s">
        <v>193</v>
      </c>
    </row>
    <row r="11" spans="1:47">
      <c r="A11" s="124" t="s">
        <v>220</v>
      </c>
      <c r="N11" s="146" t="s">
        <v>220</v>
      </c>
      <c r="AI11" s="146" t="s">
        <v>220</v>
      </c>
    </row>
    <row r="12" spans="1:47">
      <c r="A12" s="125"/>
      <c r="B12" t="s">
        <v>215</v>
      </c>
      <c r="E12" s="122">
        <v>1</v>
      </c>
      <c r="F12" s="122">
        <v>1</v>
      </c>
      <c r="G12" s="122">
        <v>0</v>
      </c>
      <c r="H12" s="122">
        <v>1</v>
      </c>
      <c r="I12" s="122">
        <v>1</v>
      </c>
      <c r="J12" s="122">
        <v>0</v>
      </c>
      <c r="K12" s="122">
        <v>1</v>
      </c>
      <c r="L12" s="123">
        <f>AVERAGE(E12:K12)</f>
        <v>0.7142857142857143</v>
      </c>
      <c r="N12" s="147"/>
      <c r="O12" t="s">
        <v>215</v>
      </c>
      <c r="R12" s="122">
        <v>1</v>
      </c>
      <c r="S12" s="122">
        <v>1</v>
      </c>
      <c r="T12" s="122">
        <v>0</v>
      </c>
      <c r="U12" s="122">
        <v>0</v>
      </c>
      <c r="V12" s="122">
        <v>0</v>
      </c>
      <c r="W12" s="122">
        <v>1</v>
      </c>
      <c r="X12" s="122">
        <v>1</v>
      </c>
      <c r="Y12" s="122">
        <v>1</v>
      </c>
      <c r="Z12" s="122">
        <v>0</v>
      </c>
      <c r="AA12" s="122">
        <v>1</v>
      </c>
      <c r="AB12" s="122">
        <v>0</v>
      </c>
      <c r="AC12" s="122">
        <v>0</v>
      </c>
      <c r="AD12" s="122">
        <v>0</v>
      </c>
      <c r="AE12" s="122">
        <v>1</v>
      </c>
      <c r="AF12" s="122">
        <v>1</v>
      </c>
      <c r="AG12" s="145">
        <f>AVERAGE(R12:AF12)</f>
        <v>0.53333333333333333</v>
      </c>
      <c r="AI12" s="147"/>
      <c r="AJ12" t="s">
        <v>215</v>
      </c>
      <c r="AM12" s="122">
        <v>1</v>
      </c>
      <c r="AN12" s="122">
        <v>1</v>
      </c>
      <c r="AO12" s="122">
        <v>0</v>
      </c>
      <c r="AP12" s="122">
        <v>1</v>
      </c>
      <c r="AQ12" s="122">
        <v>1</v>
      </c>
      <c r="AR12" s="122">
        <v>0</v>
      </c>
      <c r="AS12" s="122">
        <v>0</v>
      </c>
      <c r="AT12" s="122">
        <v>0</v>
      </c>
      <c r="AU12" s="145">
        <f>AVERAGE(AM12:AT12)</f>
        <v>0.5</v>
      </c>
    </row>
    <row r="13" spans="1:47">
      <c r="A13" s="125"/>
      <c r="B13" t="s">
        <v>216</v>
      </c>
      <c r="E13" s="122">
        <v>0</v>
      </c>
      <c r="F13" s="122">
        <v>0</v>
      </c>
      <c r="G13" s="122">
        <v>1</v>
      </c>
      <c r="H13" s="122">
        <v>0</v>
      </c>
      <c r="I13" s="122">
        <v>0</v>
      </c>
      <c r="J13" s="122">
        <v>1</v>
      </c>
      <c r="K13" s="122">
        <v>0</v>
      </c>
      <c r="L13" s="123">
        <f>AVERAGE(E13:K13)</f>
        <v>0.2857142857142857</v>
      </c>
      <c r="N13" s="147"/>
      <c r="O13" t="s">
        <v>216</v>
      </c>
      <c r="R13" s="122">
        <v>0</v>
      </c>
      <c r="S13" s="122">
        <v>0</v>
      </c>
      <c r="T13" s="122">
        <v>0</v>
      </c>
      <c r="U13" s="122">
        <v>1</v>
      </c>
      <c r="V13" s="122">
        <v>1</v>
      </c>
      <c r="W13" s="122">
        <v>0</v>
      </c>
      <c r="X13" s="122">
        <v>0</v>
      </c>
      <c r="Y13" s="122">
        <v>0</v>
      </c>
      <c r="Z13" s="122">
        <v>1</v>
      </c>
      <c r="AA13" s="122">
        <v>0</v>
      </c>
      <c r="AB13" s="122">
        <v>1</v>
      </c>
      <c r="AC13" s="122">
        <v>1</v>
      </c>
      <c r="AD13" s="122">
        <v>1</v>
      </c>
      <c r="AE13" s="122">
        <v>0</v>
      </c>
      <c r="AF13" s="122">
        <v>0</v>
      </c>
      <c r="AG13" s="145">
        <f>AVERAGE(R13:AF13)</f>
        <v>0.4</v>
      </c>
      <c r="AI13" s="147"/>
      <c r="AJ13" t="s">
        <v>216</v>
      </c>
      <c r="AM13" s="122">
        <v>0</v>
      </c>
      <c r="AN13" s="122">
        <v>0</v>
      </c>
      <c r="AO13" s="122">
        <v>1</v>
      </c>
      <c r="AP13" s="122">
        <v>0</v>
      </c>
      <c r="AQ13" s="122">
        <v>0</v>
      </c>
      <c r="AR13" s="122">
        <v>1</v>
      </c>
      <c r="AS13" s="122">
        <v>1</v>
      </c>
      <c r="AT13" s="122">
        <v>1</v>
      </c>
      <c r="AU13" s="145">
        <f>AVERAGE(AM13:AT13)</f>
        <v>0.5</v>
      </c>
    </row>
    <row r="14" spans="1:47">
      <c r="A14" s="125"/>
      <c r="B14" t="s">
        <v>217</v>
      </c>
      <c r="E14" s="122">
        <v>0</v>
      </c>
      <c r="F14" s="122">
        <v>0</v>
      </c>
      <c r="G14" s="122">
        <v>0</v>
      </c>
      <c r="H14" s="122">
        <v>0</v>
      </c>
      <c r="I14" s="122">
        <v>0</v>
      </c>
      <c r="J14" s="122">
        <v>0</v>
      </c>
      <c r="K14" s="122">
        <v>0</v>
      </c>
      <c r="L14" s="123">
        <f>AVERAGE(E14:K14)</f>
        <v>0</v>
      </c>
      <c r="N14" s="147"/>
      <c r="O14" t="s">
        <v>217</v>
      </c>
      <c r="R14" s="122">
        <v>0</v>
      </c>
      <c r="S14" s="122">
        <v>0</v>
      </c>
      <c r="T14" s="122">
        <v>1</v>
      </c>
      <c r="U14" s="122">
        <v>0</v>
      </c>
      <c r="V14" s="122">
        <v>0</v>
      </c>
      <c r="W14" s="122">
        <v>0</v>
      </c>
      <c r="X14" s="122">
        <v>0</v>
      </c>
      <c r="Y14" s="122">
        <v>0</v>
      </c>
      <c r="Z14" s="122">
        <v>0</v>
      </c>
      <c r="AA14" s="122">
        <v>0</v>
      </c>
      <c r="AB14" s="122">
        <v>0</v>
      </c>
      <c r="AC14" s="122">
        <v>0</v>
      </c>
      <c r="AD14" s="122">
        <v>0</v>
      </c>
      <c r="AE14" s="122">
        <v>0</v>
      </c>
      <c r="AF14" s="122">
        <v>0</v>
      </c>
      <c r="AG14" s="145">
        <f>AVERAGE(R14:AF14)</f>
        <v>6.6666666666666666E-2</v>
      </c>
      <c r="AI14" s="147"/>
      <c r="AJ14" t="s">
        <v>217</v>
      </c>
      <c r="AM14" s="122">
        <v>0</v>
      </c>
      <c r="AN14" s="122">
        <v>0</v>
      </c>
      <c r="AO14" s="122">
        <v>0</v>
      </c>
      <c r="AP14" s="122">
        <v>0</v>
      </c>
      <c r="AQ14" s="122">
        <v>0</v>
      </c>
      <c r="AR14" s="122">
        <v>0</v>
      </c>
      <c r="AS14" s="122">
        <v>0</v>
      </c>
      <c r="AT14" s="122">
        <v>0</v>
      </c>
      <c r="AU14" s="145">
        <f>AVERAGE(AM14:AT14)</f>
        <v>0</v>
      </c>
    </row>
    <row r="15" spans="1:47">
      <c r="A15" s="125"/>
      <c r="B15" t="s">
        <v>218</v>
      </c>
      <c r="E15" s="122">
        <v>0</v>
      </c>
      <c r="F15" s="122">
        <v>0</v>
      </c>
      <c r="G15" s="122">
        <v>0</v>
      </c>
      <c r="H15" s="122">
        <v>0</v>
      </c>
      <c r="I15" s="122">
        <v>0</v>
      </c>
      <c r="J15" s="122">
        <v>0</v>
      </c>
      <c r="K15" s="122">
        <v>0</v>
      </c>
      <c r="L15" s="123">
        <f>AVERAGE(E15:K15)</f>
        <v>0</v>
      </c>
      <c r="N15" s="147"/>
      <c r="O15" t="s">
        <v>218</v>
      </c>
      <c r="R15" s="122">
        <v>0</v>
      </c>
      <c r="S15" s="122">
        <v>0</v>
      </c>
      <c r="T15" s="122">
        <v>0</v>
      </c>
      <c r="U15" s="122">
        <v>0</v>
      </c>
      <c r="V15" s="122">
        <v>0</v>
      </c>
      <c r="W15" s="122">
        <v>0</v>
      </c>
      <c r="X15" s="122">
        <v>0</v>
      </c>
      <c r="Y15" s="122">
        <v>0</v>
      </c>
      <c r="Z15" s="122">
        <v>0</v>
      </c>
      <c r="AA15" s="122">
        <v>0</v>
      </c>
      <c r="AB15" s="122">
        <v>0</v>
      </c>
      <c r="AC15" s="122">
        <v>0</v>
      </c>
      <c r="AD15" s="122">
        <v>0</v>
      </c>
      <c r="AE15" s="122">
        <v>0</v>
      </c>
      <c r="AF15" s="122">
        <v>0</v>
      </c>
      <c r="AG15" s="145">
        <f>AVERAGE(R15:AF15)</f>
        <v>0</v>
      </c>
      <c r="AI15" s="147"/>
      <c r="AJ15" t="s">
        <v>218</v>
      </c>
      <c r="AM15" s="122">
        <v>0</v>
      </c>
      <c r="AN15" s="122">
        <v>0</v>
      </c>
      <c r="AO15" s="122">
        <v>0</v>
      </c>
      <c r="AP15" s="122">
        <v>0</v>
      </c>
      <c r="AQ15" s="122">
        <v>0</v>
      </c>
      <c r="AR15" s="122">
        <v>0</v>
      </c>
      <c r="AS15" s="122">
        <v>0</v>
      </c>
      <c r="AT15" s="122">
        <v>0</v>
      </c>
      <c r="AU15" s="145">
        <f>AVERAGE(AM15:AT15)</f>
        <v>0</v>
      </c>
    </row>
    <row r="16" spans="1:47">
      <c r="A16" s="125"/>
      <c r="B16" t="s">
        <v>219</v>
      </c>
      <c r="E16" s="122">
        <v>0</v>
      </c>
      <c r="F16" s="122">
        <v>0</v>
      </c>
      <c r="G16" s="122">
        <v>0</v>
      </c>
      <c r="H16" s="122">
        <v>0</v>
      </c>
      <c r="I16" s="122">
        <v>0</v>
      </c>
      <c r="J16" s="122">
        <v>0</v>
      </c>
      <c r="K16" s="122">
        <v>0</v>
      </c>
      <c r="L16" s="123">
        <f>AVERAGE(E16:K16)</f>
        <v>0</v>
      </c>
      <c r="N16" s="147"/>
      <c r="O16" t="s">
        <v>219</v>
      </c>
      <c r="R16" s="122">
        <v>0</v>
      </c>
      <c r="S16" s="122">
        <v>0</v>
      </c>
      <c r="T16" s="122">
        <v>0</v>
      </c>
      <c r="U16" s="122">
        <v>0</v>
      </c>
      <c r="V16" s="122">
        <v>0</v>
      </c>
      <c r="W16" s="122">
        <v>0</v>
      </c>
      <c r="X16" s="122">
        <v>0</v>
      </c>
      <c r="Y16" s="122">
        <v>0</v>
      </c>
      <c r="Z16" s="122">
        <v>0</v>
      </c>
      <c r="AA16" s="122">
        <v>0</v>
      </c>
      <c r="AB16" s="122">
        <v>0</v>
      </c>
      <c r="AC16" s="122">
        <v>0</v>
      </c>
      <c r="AD16" s="122">
        <v>0</v>
      </c>
      <c r="AE16" s="122">
        <v>0</v>
      </c>
      <c r="AF16" s="122">
        <v>0</v>
      </c>
      <c r="AG16" s="145">
        <f>AVERAGE(R16:AF16)</f>
        <v>0</v>
      </c>
      <c r="AI16" s="147"/>
      <c r="AJ16" t="s">
        <v>219</v>
      </c>
      <c r="AM16" s="122">
        <v>0</v>
      </c>
      <c r="AN16" s="122">
        <v>0</v>
      </c>
      <c r="AO16" s="122">
        <v>0</v>
      </c>
      <c r="AP16" s="122">
        <v>0</v>
      </c>
      <c r="AQ16" s="122">
        <v>0</v>
      </c>
      <c r="AR16" s="122">
        <v>0</v>
      </c>
      <c r="AS16" s="122">
        <v>0</v>
      </c>
      <c r="AT16" s="122">
        <v>0</v>
      </c>
      <c r="AU16" s="145">
        <f>AVERAGE(AM16:AT16)</f>
        <v>0</v>
      </c>
    </row>
    <row r="17" spans="1:47">
      <c r="A17" s="125"/>
      <c r="N17" s="147"/>
      <c r="AI17" s="147"/>
    </row>
    <row r="18" spans="1:47">
      <c r="A18" s="124" t="s">
        <v>221</v>
      </c>
      <c r="N18" s="146" t="s">
        <v>221</v>
      </c>
      <c r="AI18" s="146" t="s">
        <v>221</v>
      </c>
    </row>
    <row r="19" spans="1:47">
      <c r="A19" s="124"/>
      <c r="B19" t="s">
        <v>215</v>
      </c>
      <c r="E19" s="122">
        <v>1</v>
      </c>
      <c r="F19" s="122">
        <v>1</v>
      </c>
      <c r="G19" s="122">
        <v>1</v>
      </c>
      <c r="H19" s="122">
        <v>0</v>
      </c>
      <c r="I19" s="122">
        <v>0</v>
      </c>
      <c r="J19" s="122">
        <v>0</v>
      </c>
      <c r="K19" s="122">
        <v>1</v>
      </c>
      <c r="L19" s="123">
        <f>AVERAGE(E19:K19)</f>
        <v>0.5714285714285714</v>
      </c>
      <c r="N19" s="146"/>
      <c r="O19" t="s">
        <v>215</v>
      </c>
      <c r="R19" s="122">
        <v>1</v>
      </c>
      <c r="S19" s="122">
        <v>1</v>
      </c>
      <c r="T19" s="122">
        <v>0</v>
      </c>
      <c r="U19" s="122">
        <v>0</v>
      </c>
      <c r="V19" s="122">
        <v>0</v>
      </c>
      <c r="W19" s="122">
        <v>0</v>
      </c>
      <c r="X19" s="122">
        <v>0</v>
      </c>
      <c r="Y19" s="122">
        <v>0</v>
      </c>
      <c r="Z19" s="122">
        <v>1</v>
      </c>
      <c r="AA19" s="122">
        <v>1</v>
      </c>
      <c r="AB19" s="122">
        <v>1</v>
      </c>
      <c r="AC19" s="122">
        <v>1</v>
      </c>
      <c r="AD19" s="122">
        <v>0</v>
      </c>
      <c r="AE19" s="122">
        <v>0</v>
      </c>
      <c r="AF19" s="122">
        <v>0</v>
      </c>
      <c r="AG19" s="145">
        <f>AVERAGE(R19:AF19)</f>
        <v>0.4</v>
      </c>
      <c r="AI19" s="146"/>
      <c r="AJ19" t="s">
        <v>215</v>
      </c>
      <c r="AM19" s="122">
        <v>1</v>
      </c>
      <c r="AN19" s="122">
        <v>0</v>
      </c>
      <c r="AO19" s="122">
        <v>0</v>
      </c>
      <c r="AP19" s="122">
        <v>1</v>
      </c>
      <c r="AQ19" s="122">
        <v>0</v>
      </c>
      <c r="AR19" s="122">
        <v>0</v>
      </c>
      <c r="AS19" s="122">
        <v>1</v>
      </c>
      <c r="AT19" s="122">
        <v>1</v>
      </c>
      <c r="AU19" s="145">
        <f>AVERAGE(AM19:AT19)</f>
        <v>0.5</v>
      </c>
    </row>
    <row r="20" spans="1:47">
      <c r="A20" s="124"/>
      <c r="B20" t="s">
        <v>216</v>
      </c>
      <c r="E20" s="122">
        <v>0</v>
      </c>
      <c r="F20" s="122">
        <v>0</v>
      </c>
      <c r="G20" s="122">
        <v>0</v>
      </c>
      <c r="H20" s="122">
        <v>0</v>
      </c>
      <c r="I20" s="122">
        <v>0</v>
      </c>
      <c r="J20" s="122">
        <v>1</v>
      </c>
      <c r="K20" s="122">
        <v>0</v>
      </c>
      <c r="L20" s="123">
        <f>AVERAGE(E20:K20)</f>
        <v>0.14285714285714285</v>
      </c>
      <c r="N20" s="146"/>
      <c r="O20" t="s">
        <v>216</v>
      </c>
      <c r="R20" s="122">
        <v>0</v>
      </c>
      <c r="S20" s="122">
        <v>0</v>
      </c>
      <c r="T20" s="122">
        <v>0</v>
      </c>
      <c r="U20" s="122">
        <v>1</v>
      </c>
      <c r="V20" s="122">
        <v>1</v>
      </c>
      <c r="W20" s="122">
        <v>1</v>
      </c>
      <c r="X20" s="122">
        <v>1</v>
      </c>
      <c r="Y20" s="122">
        <v>1</v>
      </c>
      <c r="Z20" s="122">
        <v>0</v>
      </c>
      <c r="AA20" s="122">
        <v>0</v>
      </c>
      <c r="AB20" s="122">
        <v>0</v>
      </c>
      <c r="AC20" s="122">
        <v>0</v>
      </c>
      <c r="AD20" s="122">
        <v>1</v>
      </c>
      <c r="AE20" s="122">
        <v>1</v>
      </c>
      <c r="AF20" s="122">
        <v>1</v>
      </c>
      <c r="AG20" s="145">
        <f>AVERAGE(R20:AF20)</f>
        <v>0.53333333333333333</v>
      </c>
      <c r="AI20" s="146"/>
      <c r="AJ20" t="s">
        <v>216</v>
      </c>
      <c r="AM20" s="122">
        <v>0</v>
      </c>
      <c r="AN20" s="122">
        <v>1</v>
      </c>
      <c r="AO20" s="122">
        <v>1</v>
      </c>
      <c r="AP20" s="122">
        <v>0</v>
      </c>
      <c r="AQ20" s="122">
        <v>0</v>
      </c>
      <c r="AR20" s="122">
        <v>1</v>
      </c>
      <c r="AS20" s="122">
        <v>0</v>
      </c>
      <c r="AT20" s="122">
        <v>0</v>
      </c>
      <c r="AU20" s="145">
        <f>AVERAGE(AM20:AT20)</f>
        <v>0.375</v>
      </c>
    </row>
    <row r="21" spans="1:47">
      <c r="A21" s="124"/>
      <c r="B21" t="s">
        <v>217</v>
      </c>
      <c r="E21" s="122">
        <v>0</v>
      </c>
      <c r="F21" s="122">
        <v>0</v>
      </c>
      <c r="G21" s="122">
        <v>0</v>
      </c>
      <c r="H21" s="122">
        <v>1</v>
      </c>
      <c r="I21" s="122">
        <v>1</v>
      </c>
      <c r="J21" s="122">
        <v>0</v>
      </c>
      <c r="K21" s="122">
        <v>0</v>
      </c>
      <c r="L21" s="123">
        <f>AVERAGE(E21:K21)</f>
        <v>0.2857142857142857</v>
      </c>
      <c r="N21" s="146"/>
      <c r="O21" t="s">
        <v>217</v>
      </c>
      <c r="R21" s="122">
        <v>0</v>
      </c>
      <c r="S21" s="122">
        <v>0</v>
      </c>
      <c r="T21" s="122">
        <v>1</v>
      </c>
      <c r="U21" s="122">
        <v>0</v>
      </c>
      <c r="V21" s="122">
        <v>0</v>
      </c>
      <c r="W21" s="122">
        <v>0</v>
      </c>
      <c r="X21" s="122">
        <v>0</v>
      </c>
      <c r="Y21" s="122">
        <v>0</v>
      </c>
      <c r="Z21" s="122">
        <v>0</v>
      </c>
      <c r="AA21" s="122">
        <v>0</v>
      </c>
      <c r="AB21" s="122">
        <v>0</v>
      </c>
      <c r="AC21" s="122">
        <v>0</v>
      </c>
      <c r="AD21" s="122">
        <v>0</v>
      </c>
      <c r="AE21" s="122">
        <v>0</v>
      </c>
      <c r="AF21" s="122">
        <v>0</v>
      </c>
      <c r="AG21" s="145">
        <f>AVERAGE(R21:AF21)</f>
        <v>6.6666666666666666E-2</v>
      </c>
      <c r="AI21" s="146"/>
      <c r="AJ21" t="s">
        <v>217</v>
      </c>
      <c r="AM21" s="122">
        <v>0</v>
      </c>
      <c r="AN21" s="122">
        <v>0</v>
      </c>
      <c r="AO21" s="122">
        <v>0</v>
      </c>
      <c r="AP21" s="122">
        <v>0</v>
      </c>
      <c r="AQ21" s="122">
        <v>1</v>
      </c>
      <c r="AR21" s="122">
        <v>0</v>
      </c>
      <c r="AS21" s="122">
        <v>0</v>
      </c>
      <c r="AT21" s="122">
        <v>0</v>
      </c>
      <c r="AU21" s="145">
        <f>AVERAGE(AM21:AT21)</f>
        <v>0.125</v>
      </c>
    </row>
    <row r="22" spans="1:47">
      <c r="A22" s="124"/>
      <c r="B22" t="s">
        <v>218</v>
      </c>
      <c r="E22" s="122">
        <v>0</v>
      </c>
      <c r="F22" s="122">
        <v>0</v>
      </c>
      <c r="G22" s="122">
        <v>0</v>
      </c>
      <c r="H22" s="122">
        <v>0</v>
      </c>
      <c r="I22" s="122">
        <v>0</v>
      </c>
      <c r="J22" s="122">
        <v>0</v>
      </c>
      <c r="K22" s="122">
        <v>0</v>
      </c>
      <c r="L22" s="123">
        <f>AVERAGE(E22:K22)</f>
        <v>0</v>
      </c>
      <c r="N22" s="146"/>
      <c r="O22" t="s">
        <v>218</v>
      </c>
      <c r="R22" s="122">
        <v>0</v>
      </c>
      <c r="S22" s="122">
        <v>0</v>
      </c>
      <c r="T22" s="122">
        <v>0</v>
      </c>
      <c r="U22" s="122">
        <v>0</v>
      </c>
      <c r="V22" s="122">
        <v>0</v>
      </c>
      <c r="W22" s="122">
        <v>0</v>
      </c>
      <c r="X22" s="122">
        <v>0</v>
      </c>
      <c r="Y22" s="122">
        <v>0</v>
      </c>
      <c r="Z22" s="122">
        <v>0</v>
      </c>
      <c r="AA22" s="122">
        <v>0</v>
      </c>
      <c r="AB22" s="122">
        <v>0</v>
      </c>
      <c r="AC22" s="122">
        <v>0</v>
      </c>
      <c r="AD22" s="122">
        <v>0</v>
      </c>
      <c r="AE22" s="122">
        <v>0</v>
      </c>
      <c r="AF22" s="122">
        <v>0</v>
      </c>
      <c r="AG22" s="145">
        <f>AVERAGE(R22:AF22)</f>
        <v>0</v>
      </c>
      <c r="AI22" s="146"/>
      <c r="AJ22" t="s">
        <v>218</v>
      </c>
      <c r="AM22" s="122">
        <v>0</v>
      </c>
      <c r="AN22" s="122">
        <v>0</v>
      </c>
      <c r="AO22" s="122">
        <v>0</v>
      </c>
      <c r="AP22" s="122">
        <v>0</v>
      </c>
      <c r="AQ22" s="122">
        <v>0</v>
      </c>
      <c r="AR22" s="122">
        <v>0</v>
      </c>
      <c r="AS22" s="122">
        <v>0</v>
      </c>
      <c r="AT22" s="122">
        <v>0</v>
      </c>
      <c r="AU22" s="145">
        <f>AVERAGE(AM22:AT22)</f>
        <v>0</v>
      </c>
    </row>
    <row r="23" spans="1:47">
      <c r="A23" s="124"/>
      <c r="B23" t="s">
        <v>219</v>
      </c>
      <c r="E23" s="122">
        <v>0</v>
      </c>
      <c r="F23" s="122">
        <v>0</v>
      </c>
      <c r="G23" s="122">
        <v>0</v>
      </c>
      <c r="H23" s="122">
        <v>0</v>
      </c>
      <c r="I23" s="122">
        <v>0</v>
      </c>
      <c r="J23" s="122">
        <v>0</v>
      </c>
      <c r="K23" s="122">
        <v>0</v>
      </c>
      <c r="L23" s="123">
        <f>AVERAGE(E23:K23)</f>
        <v>0</v>
      </c>
      <c r="N23" s="146"/>
      <c r="O23" t="s">
        <v>219</v>
      </c>
      <c r="R23" s="122">
        <v>0</v>
      </c>
      <c r="S23" s="122">
        <v>0</v>
      </c>
      <c r="T23" s="122">
        <v>0</v>
      </c>
      <c r="U23" s="122">
        <v>0</v>
      </c>
      <c r="V23" s="122">
        <v>0</v>
      </c>
      <c r="W23" s="122">
        <v>0</v>
      </c>
      <c r="X23" s="122">
        <v>0</v>
      </c>
      <c r="Y23" s="122">
        <v>0</v>
      </c>
      <c r="Z23" s="122">
        <v>0</v>
      </c>
      <c r="AA23" s="122">
        <v>0</v>
      </c>
      <c r="AB23" s="122">
        <v>0</v>
      </c>
      <c r="AC23" s="122">
        <v>0</v>
      </c>
      <c r="AD23" s="122">
        <v>0</v>
      </c>
      <c r="AE23" s="122">
        <v>0</v>
      </c>
      <c r="AF23" s="122">
        <v>0</v>
      </c>
      <c r="AG23" s="145">
        <f>AVERAGE(R23:AF23)</f>
        <v>0</v>
      </c>
      <c r="AI23" s="146"/>
      <c r="AJ23" t="s">
        <v>219</v>
      </c>
      <c r="AM23" s="122">
        <v>0</v>
      </c>
      <c r="AN23" s="122">
        <v>0</v>
      </c>
      <c r="AO23" s="122">
        <v>0</v>
      </c>
      <c r="AP23" s="122">
        <v>0</v>
      </c>
      <c r="AQ23" s="122">
        <v>0</v>
      </c>
      <c r="AR23" s="122">
        <v>0</v>
      </c>
      <c r="AS23" s="122">
        <v>0</v>
      </c>
      <c r="AT23" s="122">
        <v>0</v>
      </c>
      <c r="AU23" s="145">
        <f>AVERAGE(AM23:AT23)</f>
        <v>0</v>
      </c>
    </row>
    <row r="24" spans="1:47">
      <c r="A24" s="124"/>
      <c r="N24" s="146"/>
      <c r="AI24" s="146"/>
    </row>
    <row r="25" spans="1:47">
      <c r="A25" s="124" t="s">
        <v>222</v>
      </c>
      <c r="N25" s="146" t="s">
        <v>222</v>
      </c>
      <c r="AI25" s="146" t="s">
        <v>222</v>
      </c>
    </row>
    <row r="26" spans="1:47">
      <c r="A26" s="124"/>
      <c r="B26" t="s">
        <v>215</v>
      </c>
      <c r="E26" s="122">
        <v>1</v>
      </c>
      <c r="F26" s="122">
        <v>1</v>
      </c>
      <c r="G26" s="122">
        <v>1</v>
      </c>
      <c r="H26" s="122">
        <v>0</v>
      </c>
      <c r="I26" s="122">
        <v>1</v>
      </c>
      <c r="J26" s="122">
        <v>0</v>
      </c>
      <c r="K26" s="122">
        <v>1</v>
      </c>
      <c r="L26" s="123">
        <f>AVERAGE(E26:K26)</f>
        <v>0.7142857142857143</v>
      </c>
      <c r="N26" s="146"/>
      <c r="O26" t="s">
        <v>215</v>
      </c>
      <c r="R26" s="122">
        <v>1</v>
      </c>
      <c r="S26" s="122">
        <v>1</v>
      </c>
      <c r="T26" s="122">
        <v>0</v>
      </c>
      <c r="U26" s="122">
        <v>1</v>
      </c>
      <c r="V26" s="122">
        <v>0</v>
      </c>
      <c r="W26" s="122">
        <v>0</v>
      </c>
      <c r="X26" s="122">
        <v>1</v>
      </c>
      <c r="Y26" s="122">
        <v>1</v>
      </c>
      <c r="Z26" s="122">
        <v>0</v>
      </c>
      <c r="AA26" s="122">
        <v>1</v>
      </c>
      <c r="AB26" s="122">
        <v>1</v>
      </c>
      <c r="AC26" s="122">
        <v>1</v>
      </c>
      <c r="AD26" s="122">
        <v>0</v>
      </c>
      <c r="AE26" s="122">
        <v>1</v>
      </c>
      <c r="AF26" s="122">
        <v>1</v>
      </c>
      <c r="AG26" s="145">
        <f>AVERAGE(R26:AF26)</f>
        <v>0.66666666666666663</v>
      </c>
      <c r="AI26" s="146"/>
      <c r="AJ26" t="s">
        <v>215</v>
      </c>
      <c r="AM26" s="122">
        <v>1</v>
      </c>
      <c r="AN26" s="122">
        <v>1</v>
      </c>
      <c r="AO26" s="122">
        <v>0</v>
      </c>
      <c r="AP26" s="122">
        <v>1</v>
      </c>
      <c r="AQ26" s="122">
        <v>1</v>
      </c>
      <c r="AR26" s="122">
        <v>0</v>
      </c>
      <c r="AS26" s="122">
        <v>1</v>
      </c>
      <c r="AT26" s="122">
        <v>1</v>
      </c>
      <c r="AU26" s="145">
        <f>AVERAGE(AM26:AT26)</f>
        <v>0.75</v>
      </c>
    </row>
    <row r="27" spans="1:47">
      <c r="A27" s="124"/>
      <c r="B27" t="s">
        <v>216</v>
      </c>
      <c r="E27" s="122">
        <v>0</v>
      </c>
      <c r="F27" s="122">
        <v>0</v>
      </c>
      <c r="G27" s="122">
        <v>0</v>
      </c>
      <c r="H27" s="122">
        <v>0</v>
      </c>
      <c r="I27" s="122">
        <v>0</v>
      </c>
      <c r="J27" s="122">
        <v>1</v>
      </c>
      <c r="K27" s="122">
        <v>0</v>
      </c>
      <c r="L27" s="123">
        <f>AVERAGE(E27:K27)</f>
        <v>0.14285714285714285</v>
      </c>
      <c r="N27" s="146"/>
      <c r="O27" t="s">
        <v>216</v>
      </c>
      <c r="R27" s="122">
        <v>0</v>
      </c>
      <c r="S27" s="122">
        <v>0</v>
      </c>
      <c r="T27" s="122">
        <v>0</v>
      </c>
      <c r="U27" s="122">
        <v>0</v>
      </c>
      <c r="V27" s="122">
        <v>1</v>
      </c>
      <c r="W27" s="122">
        <v>1</v>
      </c>
      <c r="X27" s="122">
        <v>0</v>
      </c>
      <c r="Y27" s="122">
        <v>0</v>
      </c>
      <c r="Z27" s="122">
        <v>1</v>
      </c>
      <c r="AA27" s="122">
        <v>0</v>
      </c>
      <c r="AB27" s="122">
        <v>0</v>
      </c>
      <c r="AC27" s="122">
        <v>0</v>
      </c>
      <c r="AD27" s="122">
        <v>1</v>
      </c>
      <c r="AE27" s="122">
        <v>0</v>
      </c>
      <c r="AF27" s="122">
        <v>0</v>
      </c>
      <c r="AG27" s="145">
        <f>AVERAGE(R27:AF27)</f>
        <v>0.26666666666666666</v>
      </c>
      <c r="AI27" s="146"/>
      <c r="AJ27" t="s">
        <v>216</v>
      </c>
      <c r="AM27" s="122">
        <v>0</v>
      </c>
      <c r="AN27" s="122">
        <v>0</v>
      </c>
      <c r="AO27" s="122">
        <v>1</v>
      </c>
      <c r="AP27" s="122">
        <v>0</v>
      </c>
      <c r="AQ27" s="122">
        <v>0</v>
      </c>
      <c r="AR27" s="122">
        <v>1</v>
      </c>
      <c r="AS27" s="122">
        <v>0</v>
      </c>
      <c r="AT27" s="122">
        <v>0</v>
      </c>
      <c r="AU27" s="145">
        <f>AVERAGE(AM27:AT27)</f>
        <v>0.25</v>
      </c>
    </row>
    <row r="28" spans="1:47">
      <c r="A28" s="124"/>
      <c r="B28" t="s">
        <v>217</v>
      </c>
      <c r="E28" s="122">
        <v>0</v>
      </c>
      <c r="F28" s="122">
        <v>0</v>
      </c>
      <c r="G28" s="122">
        <v>0</v>
      </c>
      <c r="H28" s="122">
        <v>0</v>
      </c>
      <c r="I28" s="122">
        <v>0</v>
      </c>
      <c r="J28" s="122">
        <v>0</v>
      </c>
      <c r="K28" s="122">
        <v>0</v>
      </c>
      <c r="L28" s="123">
        <f>AVERAGE(E28:K28)</f>
        <v>0</v>
      </c>
      <c r="N28" s="146"/>
      <c r="O28" t="s">
        <v>217</v>
      </c>
      <c r="R28" s="122">
        <v>0</v>
      </c>
      <c r="S28" s="122">
        <v>0</v>
      </c>
      <c r="T28" s="122">
        <v>1</v>
      </c>
      <c r="U28" s="122">
        <v>0</v>
      </c>
      <c r="V28" s="122">
        <v>0</v>
      </c>
      <c r="W28" s="122">
        <v>0</v>
      </c>
      <c r="X28" s="122">
        <v>0</v>
      </c>
      <c r="Y28" s="122">
        <v>0</v>
      </c>
      <c r="Z28" s="122">
        <v>0</v>
      </c>
      <c r="AA28" s="122">
        <v>0</v>
      </c>
      <c r="AB28" s="122">
        <v>0</v>
      </c>
      <c r="AC28" s="122">
        <v>0</v>
      </c>
      <c r="AD28" s="122">
        <v>0</v>
      </c>
      <c r="AE28" s="122">
        <v>0</v>
      </c>
      <c r="AF28" s="122">
        <v>0</v>
      </c>
      <c r="AG28" s="145">
        <f>AVERAGE(R28:AF28)</f>
        <v>6.6666666666666666E-2</v>
      </c>
      <c r="AI28" s="146"/>
      <c r="AJ28" t="s">
        <v>217</v>
      </c>
      <c r="AM28" s="122">
        <v>0</v>
      </c>
      <c r="AN28" s="122">
        <v>0</v>
      </c>
      <c r="AO28" s="122">
        <v>0</v>
      </c>
      <c r="AP28" s="122">
        <v>0</v>
      </c>
      <c r="AQ28" s="122">
        <v>0</v>
      </c>
      <c r="AR28" s="122">
        <v>0</v>
      </c>
      <c r="AS28" s="122">
        <v>0</v>
      </c>
      <c r="AT28" s="122">
        <v>0</v>
      </c>
      <c r="AU28" s="145">
        <f>AVERAGE(AM28:AT28)</f>
        <v>0</v>
      </c>
    </row>
    <row r="29" spans="1:47">
      <c r="A29" s="124"/>
      <c r="B29" t="s">
        <v>218</v>
      </c>
      <c r="E29" s="122">
        <v>0</v>
      </c>
      <c r="F29" s="122">
        <v>0</v>
      </c>
      <c r="G29" s="122">
        <v>0</v>
      </c>
      <c r="H29" s="122">
        <v>1</v>
      </c>
      <c r="I29" s="122">
        <v>0</v>
      </c>
      <c r="J29" s="122">
        <v>0</v>
      </c>
      <c r="K29" s="122">
        <v>0</v>
      </c>
      <c r="L29" s="123">
        <f>AVERAGE(E29:K29)</f>
        <v>0.14285714285714285</v>
      </c>
      <c r="N29" s="146"/>
      <c r="O29" t="s">
        <v>218</v>
      </c>
      <c r="R29" s="122">
        <v>0</v>
      </c>
      <c r="S29" s="122">
        <v>0</v>
      </c>
      <c r="T29" s="122">
        <v>0</v>
      </c>
      <c r="U29" s="122">
        <v>0</v>
      </c>
      <c r="V29" s="122">
        <v>0</v>
      </c>
      <c r="W29" s="122">
        <v>0</v>
      </c>
      <c r="X29" s="122">
        <v>0</v>
      </c>
      <c r="Y29" s="122">
        <v>0</v>
      </c>
      <c r="Z29" s="122">
        <v>0</v>
      </c>
      <c r="AA29" s="122">
        <v>0</v>
      </c>
      <c r="AB29" s="122">
        <v>0</v>
      </c>
      <c r="AC29" s="122">
        <v>0</v>
      </c>
      <c r="AD29" s="122">
        <v>0</v>
      </c>
      <c r="AE29" s="122">
        <v>0</v>
      </c>
      <c r="AF29" s="122">
        <v>0</v>
      </c>
      <c r="AG29" s="145">
        <f>AVERAGE(R29:AF29)</f>
        <v>0</v>
      </c>
      <c r="AI29" s="146"/>
      <c r="AJ29" t="s">
        <v>218</v>
      </c>
      <c r="AM29" s="122">
        <v>0</v>
      </c>
      <c r="AN29" s="122">
        <v>0</v>
      </c>
      <c r="AO29" s="122">
        <v>0</v>
      </c>
      <c r="AP29" s="122">
        <v>0</v>
      </c>
      <c r="AQ29" s="122">
        <v>0</v>
      </c>
      <c r="AR29" s="122">
        <v>0</v>
      </c>
      <c r="AS29" s="122">
        <v>0</v>
      </c>
      <c r="AT29" s="122">
        <v>0</v>
      </c>
      <c r="AU29" s="145">
        <f>AVERAGE(AM29:AT29)</f>
        <v>0</v>
      </c>
    </row>
    <row r="30" spans="1:47">
      <c r="A30" s="124"/>
      <c r="B30" t="s">
        <v>219</v>
      </c>
      <c r="E30" s="122">
        <v>0</v>
      </c>
      <c r="F30" s="122">
        <v>0</v>
      </c>
      <c r="G30" s="122">
        <v>0</v>
      </c>
      <c r="H30" s="122">
        <v>0</v>
      </c>
      <c r="I30" s="122">
        <v>0</v>
      </c>
      <c r="J30" s="122">
        <v>0</v>
      </c>
      <c r="K30" s="122">
        <v>0</v>
      </c>
      <c r="L30" s="123">
        <f>AVERAGE(E30:K30)</f>
        <v>0</v>
      </c>
      <c r="N30" s="146"/>
      <c r="O30" t="s">
        <v>219</v>
      </c>
      <c r="R30" s="122">
        <v>0</v>
      </c>
      <c r="S30" s="122">
        <v>0</v>
      </c>
      <c r="T30" s="122">
        <v>0</v>
      </c>
      <c r="U30" s="122">
        <v>0</v>
      </c>
      <c r="V30" s="122">
        <v>0</v>
      </c>
      <c r="W30" s="122">
        <v>0</v>
      </c>
      <c r="X30" s="122">
        <v>0</v>
      </c>
      <c r="Y30" s="122">
        <v>0</v>
      </c>
      <c r="Z30" s="122">
        <v>0</v>
      </c>
      <c r="AA30" s="122">
        <v>0</v>
      </c>
      <c r="AB30" s="122">
        <v>0</v>
      </c>
      <c r="AC30" s="122">
        <v>0</v>
      </c>
      <c r="AD30" s="122">
        <v>0</v>
      </c>
      <c r="AE30" s="122">
        <v>0</v>
      </c>
      <c r="AF30" s="122">
        <v>0</v>
      </c>
      <c r="AG30" s="145">
        <f>AVERAGE(R30:AF30)</f>
        <v>0</v>
      </c>
      <c r="AI30" s="146"/>
      <c r="AJ30" t="s">
        <v>219</v>
      </c>
      <c r="AM30" s="122">
        <v>0</v>
      </c>
      <c r="AN30" s="122">
        <v>0</v>
      </c>
      <c r="AO30" s="122">
        <v>0</v>
      </c>
      <c r="AP30" s="122">
        <v>0</v>
      </c>
      <c r="AQ30" s="122">
        <v>0</v>
      </c>
      <c r="AR30" s="122">
        <v>0</v>
      </c>
      <c r="AS30" s="122">
        <v>0</v>
      </c>
      <c r="AT30" s="122">
        <v>0</v>
      </c>
      <c r="AU30" s="145">
        <f>AVERAGE(AM30:AT30)</f>
        <v>0</v>
      </c>
    </row>
    <row r="31" spans="1:47">
      <c r="A31" s="124"/>
      <c r="N31" s="146"/>
      <c r="AI31" s="146"/>
    </row>
    <row r="32" spans="1:47">
      <c r="A32" s="126" t="s">
        <v>223</v>
      </c>
      <c r="N32" s="148" t="s">
        <v>223</v>
      </c>
      <c r="AI32" s="148" t="s">
        <v>223</v>
      </c>
    </row>
    <row r="33" spans="1:47">
      <c r="A33" s="124" t="s">
        <v>224</v>
      </c>
      <c r="N33" s="146" t="s">
        <v>224</v>
      </c>
      <c r="AI33" s="146" t="s">
        <v>224</v>
      </c>
    </row>
    <row r="34" spans="1:47">
      <c r="A34" s="124"/>
      <c r="B34" t="s">
        <v>215</v>
      </c>
      <c r="E34" s="122">
        <v>1</v>
      </c>
      <c r="F34" s="122">
        <v>1</v>
      </c>
      <c r="G34" s="122">
        <v>0</v>
      </c>
      <c r="H34" s="122">
        <v>0</v>
      </c>
      <c r="I34" s="122">
        <v>0</v>
      </c>
      <c r="J34" s="122">
        <v>0</v>
      </c>
      <c r="K34" s="122">
        <v>1</v>
      </c>
      <c r="L34" s="123">
        <f>AVERAGE(E34:K34)</f>
        <v>0.42857142857142855</v>
      </c>
      <c r="N34" s="146"/>
      <c r="O34" t="s">
        <v>215</v>
      </c>
      <c r="R34" s="122">
        <v>1</v>
      </c>
      <c r="S34" s="122">
        <v>1</v>
      </c>
      <c r="T34" s="122">
        <v>0</v>
      </c>
      <c r="U34" s="122">
        <v>0</v>
      </c>
      <c r="V34" s="122">
        <v>0</v>
      </c>
      <c r="W34" s="122">
        <v>0</v>
      </c>
      <c r="X34" s="122">
        <v>0</v>
      </c>
      <c r="Y34" s="122">
        <v>0</v>
      </c>
      <c r="Z34" s="122">
        <v>0</v>
      </c>
      <c r="AA34" s="122">
        <v>1</v>
      </c>
      <c r="AB34" s="122">
        <v>1</v>
      </c>
      <c r="AC34" s="122">
        <v>1</v>
      </c>
      <c r="AD34" s="122">
        <v>0</v>
      </c>
      <c r="AE34" s="122">
        <v>1</v>
      </c>
      <c r="AF34" s="122">
        <v>1</v>
      </c>
      <c r="AG34" s="145">
        <f>AVERAGE(R34:AF34)</f>
        <v>0.46666666666666667</v>
      </c>
      <c r="AI34" s="146"/>
      <c r="AJ34" t="s">
        <v>215</v>
      </c>
      <c r="AM34" s="122">
        <v>1</v>
      </c>
      <c r="AN34" s="122">
        <v>1</v>
      </c>
      <c r="AO34" s="122">
        <v>0</v>
      </c>
      <c r="AP34" s="122">
        <v>1</v>
      </c>
      <c r="AQ34" s="122">
        <v>0</v>
      </c>
      <c r="AR34" s="122">
        <v>0</v>
      </c>
      <c r="AS34" s="122">
        <v>0</v>
      </c>
      <c r="AT34" s="122">
        <v>1</v>
      </c>
      <c r="AU34" s="145">
        <f>AVERAGE(AM34:AT34)</f>
        <v>0.5</v>
      </c>
    </row>
    <row r="35" spans="1:47">
      <c r="A35" s="124"/>
      <c r="B35" t="s">
        <v>216</v>
      </c>
      <c r="E35" s="122">
        <v>0</v>
      </c>
      <c r="F35" s="122">
        <v>0</v>
      </c>
      <c r="G35" s="122">
        <v>1</v>
      </c>
      <c r="H35" s="122">
        <v>0</v>
      </c>
      <c r="I35" s="122">
        <v>1</v>
      </c>
      <c r="J35" s="122">
        <v>1</v>
      </c>
      <c r="K35" s="122">
        <v>0</v>
      </c>
      <c r="L35" s="123">
        <f>AVERAGE(E35:K35)</f>
        <v>0.42857142857142855</v>
      </c>
      <c r="N35" s="146"/>
      <c r="O35" t="s">
        <v>216</v>
      </c>
      <c r="R35" s="122">
        <v>0</v>
      </c>
      <c r="S35" s="122">
        <v>0</v>
      </c>
      <c r="T35" s="122">
        <v>0</v>
      </c>
      <c r="U35" s="122">
        <v>1</v>
      </c>
      <c r="V35" s="122">
        <v>1</v>
      </c>
      <c r="W35" s="122">
        <v>1</v>
      </c>
      <c r="X35" s="122">
        <v>1</v>
      </c>
      <c r="Y35" s="122">
        <v>1</v>
      </c>
      <c r="Z35" s="122">
        <v>1</v>
      </c>
      <c r="AA35" s="122">
        <v>0</v>
      </c>
      <c r="AB35" s="122">
        <v>0</v>
      </c>
      <c r="AC35" s="122">
        <v>0</v>
      </c>
      <c r="AD35" s="122">
        <v>1</v>
      </c>
      <c r="AE35" s="122">
        <v>0</v>
      </c>
      <c r="AF35" s="122">
        <v>0</v>
      </c>
      <c r="AG35" s="145">
        <f>AVERAGE(R35:AF35)</f>
        <v>0.46666666666666667</v>
      </c>
      <c r="AI35" s="146"/>
      <c r="AJ35" t="s">
        <v>216</v>
      </c>
      <c r="AM35" s="122">
        <v>0</v>
      </c>
      <c r="AN35" s="122">
        <v>0</v>
      </c>
      <c r="AO35" s="122">
        <v>0</v>
      </c>
      <c r="AP35" s="122">
        <v>0</v>
      </c>
      <c r="AQ35" s="122">
        <v>1</v>
      </c>
      <c r="AR35" s="122">
        <v>1</v>
      </c>
      <c r="AS35" s="122">
        <v>1</v>
      </c>
      <c r="AT35" s="122">
        <v>0</v>
      </c>
      <c r="AU35" s="145">
        <f>AVERAGE(AM35:AT35)</f>
        <v>0.375</v>
      </c>
    </row>
    <row r="36" spans="1:47">
      <c r="A36" s="124"/>
      <c r="B36" t="s">
        <v>217</v>
      </c>
      <c r="E36" s="122">
        <v>0</v>
      </c>
      <c r="F36" s="122">
        <v>0</v>
      </c>
      <c r="G36" s="122">
        <v>0</v>
      </c>
      <c r="H36" s="122">
        <v>0</v>
      </c>
      <c r="I36" s="122">
        <v>0</v>
      </c>
      <c r="J36" s="122">
        <v>0</v>
      </c>
      <c r="K36" s="122">
        <v>0</v>
      </c>
      <c r="L36" s="123">
        <f>AVERAGE(E36:K36)</f>
        <v>0</v>
      </c>
      <c r="N36" s="146"/>
      <c r="O36" t="s">
        <v>217</v>
      </c>
      <c r="R36" s="122">
        <v>0</v>
      </c>
      <c r="S36" s="122">
        <v>0</v>
      </c>
      <c r="T36" s="122">
        <v>0</v>
      </c>
      <c r="U36" s="122">
        <v>0</v>
      </c>
      <c r="V36" s="122">
        <v>0</v>
      </c>
      <c r="W36" s="122">
        <v>0</v>
      </c>
      <c r="X36" s="122">
        <v>0</v>
      </c>
      <c r="Y36" s="122">
        <v>0</v>
      </c>
      <c r="Z36" s="122">
        <v>0</v>
      </c>
      <c r="AA36" s="122">
        <v>0</v>
      </c>
      <c r="AB36" s="122">
        <v>0</v>
      </c>
      <c r="AC36" s="122">
        <v>0</v>
      </c>
      <c r="AD36" s="122">
        <v>0</v>
      </c>
      <c r="AE36" s="122">
        <v>0</v>
      </c>
      <c r="AF36" s="122">
        <v>0</v>
      </c>
      <c r="AG36" s="145">
        <f>AVERAGE(R36:AF36)</f>
        <v>0</v>
      </c>
      <c r="AI36" s="146"/>
      <c r="AJ36" t="s">
        <v>217</v>
      </c>
      <c r="AM36" s="122">
        <v>0</v>
      </c>
      <c r="AN36" s="122">
        <v>0</v>
      </c>
      <c r="AO36" s="122">
        <v>1</v>
      </c>
      <c r="AP36" s="122">
        <v>0</v>
      </c>
      <c r="AQ36" s="122">
        <v>0</v>
      </c>
      <c r="AR36" s="122">
        <v>0</v>
      </c>
      <c r="AS36" s="122">
        <v>0</v>
      </c>
      <c r="AT36" s="122">
        <v>0</v>
      </c>
      <c r="AU36" s="145">
        <f>AVERAGE(AM36:AT36)</f>
        <v>0.125</v>
      </c>
    </row>
    <row r="37" spans="1:47">
      <c r="A37" s="124"/>
      <c r="B37" t="s">
        <v>218</v>
      </c>
      <c r="E37" s="122">
        <v>0</v>
      </c>
      <c r="F37" s="122">
        <v>0</v>
      </c>
      <c r="G37" s="122">
        <v>0</v>
      </c>
      <c r="H37" s="122">
        <v>1</v>
      </c>
      <c r="I37" s="122">
        <v>0</v>
      </c>
      <c r="J37" s="122">
        <v>0</v>
      </c>
      <c r="K37" s="122">
        <v>0</v>
      </c>
      <c r="L37" s="123">
        <f>AVERAGE(E37:K37)</f>
        <v>0.14285714285714285</v>
      </c>
      <c r="N37" s="146"/>
      <c r="O37" t="s">
        <v>218</v>
      </c>
      <c r="R37" s="122">
        <v>0</v>
      </c>
      <c r="S37" s="122">
        <v>0</v>
      </c>
      <c r="T37" s="122">
        <v>1</v>
      </c>
      <c r="U37" s="122">
        <v>0</v>
      </c>
      <c r="V37" s="122">
        <v>0</v>
      </c>
      <c r="W37" s="122">
        <v>0</v>
      </c>
      <c r="X37" s="122">
        <v>0</v>
      </c>
      <c r="Y37" s="122">
        <v>0</v>
      </c>
      <c r="Z37" s="122">
        <v>0</v>
      </c>
      <c r="AA37" s="122">
        <v>0</v>
      </c>
      <c r="AB37" s="122">
        <v>0</v>
      </c>
      <c r="AC37" s="122">
        <v>0</v>
      </c>
      <c r="AD37" s="122">
        <v>0</v>
      </c>
      <c r="AE37" s="122">
        <v>0</v>
      </c>
      <c r="AF37" s="122">
        <v>0</v>
      </c>
      <c r="AG37" s="145">
        <f>AVERAGE(R37:AF37)</f>
        <v>6.6666666666666666E-2</v>
      </c>
      <c r="AI37" s="146"/>
      <c r="AJ37" t="s">
        <v>218</v>
      </c>
      <c r="AM37" s="122">
        <v>0</v>
      </c>
      <c r="AN37" s="122">
        <v>0</v>
      </c>
      <c r="AO37" s="122">
        <v>0</v>
      </c>
      <c r="AP37" s="122">
        <v>0</v>
      </c>
      <c r="AQ37" s="122">
        <v>0</v>
      </c>
      <c r="AR37" s="122">
        <v>0</v>
      </c>
      <c r="AS37" s="122">
        <v>0</v>
      </c>
      <c r="AT37" s="122">
        <v>0</v>
      </c>
      <c r="AU37" s="145">
        <f>AVERAGE(AM37:AT37)</f>
        <v>0</v>
      </c>
    </row>
    <row r="38" spans="1:47">
      <c r="A38" s="124"/>
      <c r="B38" t="s">
        <v>219</v>
      </c>
      <c r="E38" s="122">
        <v>0</v>
      </c>
      <c r="F38" s="122">
        <v>0</v>
      </c>
      <c r="G38" s="122">
        <v>0</v>
      </c>
      <c r="H38" s="122">
        <v>0</v>
      </c>
      <c r="I38" s="122">
        <v>0</v>
      </c>
      <c r="J38" s="122">
        <v>0</v>
      </c>
      <c r="K38" s="122">
        <v>0</v>
      </c>
      <c r="L38" s="123">
        <f>AVERAGE(E38:K38)</f>
        <v>0</v>
      </c>
      <c r="N38" s="146"/>
      <c r="O38" t="s">
        <v>219</v>
      </c>
      <c r="R38" s="122">
        <v>0</v>
      </c>
      <c r="S38" s="122">
        <v>0</v>
      </c>
      <c r="T38" s="122">
        <v>0</v>
      </c>
      <c r="U38" s="122">
        <v>0</v>
      </c>
      <c r="V38" s="122">
        <v>0</v>
      </c>
      <c r="W38" s="122">
        <v>0</v>
      </c>
      <c r="X38" s="122">
        <v>0</v>
      </c>
      <c r="Y38" s="122">
        <v>0</v>
      </c>
      <c r="Z38" s="122">
        <v>0</v>
      </c>
      <c r="AA38" s="122">
        <v>0</v>
      </c>
      <c r="AB38" s="122">
        <v>0</v>
      </c>
      <c r="AC38" s="122">
        <v>0</v>
      </c>
      <c r="AD38" s="122">
        <v>0</v>
      </c>
      <c r="AE38" s="122">
        <v>0</v>
      </c>
      <c r="AF38" s="122">
        <v>0</v>
      </c>
      <c r="AG38" s="145">
        <f>AVERAGE(R38:AF38)</f>
        <v>0</v>
      </c>
      <c r="AI38" s="146"/>
      <c r="AJ38" t="s">
        <v>219</v>
      </c>
      <c r="AM38" s="122">
        <v>0</v>
      </c>
      <c r="AN38" s="122">
        <v>0</v>
      </c>
      <c r="AO38" s="122">
        <v>0</v>
      </c>
      <c r="AP38" s="122">
        <v>0</v>
      </c>
      <c r="AQ38" s="122">
        <v>0</v>
      </c>
      <c r="AR38" s="122">
        <v>0</v>
      </c>
      <c r="AS38" s="122">
        <v>0</v>
      </c>
      <c r="AT38" s="122">
        <v>0</v>
      </c>
      <c r="AU38" s="145">
        <f>AVERAGE(AM38:AT38)</f>
        <v>0</v>
      </c>
    </row>
    <row r="39" spans="1:47">
      <c r="A39" s="124"/>
      <c r="N39" s="146"/>
      <c r="AI39" s="146"/>
    </row>
    <row r="40" spans="1:47">
      <c r="A40" s="124" t="s">
        <v>225</v>
      </c>
      <c r="N40" s="146" t="s">
        <v>225</v>
      </c>
      <c r="AI40" s="146" t="s">
        <v>225</v>
      </c>
    </row>
    <row r="41" spans="1:47">
      <c r="A41" s="124"/>
      <c r="B41" t="s">
        <v>215</v>
      </c>
      <c r="E41" s="122">
        <v>1</v>
      </c>
      <c r="F41" s="122">
        <v>1</v>
      </c>
      <c r="G41" s="122">
        <v>0</v>
      </c>
      <c r="H41" s="122">
        <v>0</v>
      </c>
      <c r="I41" s="122">
        <v>0</v>
      </c>
      <c r="J41" s="122">
        <v>0</v>
      </c>
      <c r="K41" s="122">
        <v>1</v>
      </c>
      <c r="L41" s="123">
        <f>AVERAGE(E41:K41)</f>
        <v>0.42857142857142855</v>
      </c>
      <c r="N41" s="146"/>
      <c r="O41" t="s">
        <v>215</v>
      </c>
      <c r="R41" s="122">
        <v>1</v>
      </c>
      <c r="S41" s="122">
        <v>1</v>
      </c>
      <c r="T41" s="122">
        <v>0</v>
      </c>
      <c r="U41" s="122">
        <v>1</v>
      </c>
      <c r="V41" s="122">
        <v>0</v>
      </c>
      <c r="W41" s="122">
        <v>1</v>
      </c>
      <c r="X41" s="122">
        <v>0</v>
      </c>
      <c r="Y41" s="122">
        <v>1</v>
      </c>
      <c r="Z41" s="122">
        <v>1</v>
      </c>
      <c r="AA41" s="122">
        <v>1</v>
      </c>
      <c r="AB41" s="122">
        <v>0</v>
      </c>
      <c r="AC41" s="122">
        <v>1</v>
      </c>
      <c r="AD41" s="122">
        <v>0</v>
      </c>
      <c r="AE41" s="122">
        <v>1</v>
      </c>
      <c r="AF41" s="122">
        <v>1</v>
      </c>
      <c r="AG41" s="145">
        <f>AVERAGE(R41:AF41)</f>
        <v>0.66666666666666663</v>
      </c>
      <c r="AI41" s="146"/>
      <c r="AJ41" t="s">
        <v>215</v>
      </c>
      <c r="AM41" s="122">
        <v>0</v>
      </c>
      <c r="AN41" s="122">
        <v>1</v>
      </c>
      <c r="AO41" s="122">
        <v>1</v>
      </c>
      <c r="AP41" s="122">
        <v>0</v>
      </c>
      <c r="AQ41" s="122">
        <v>0</v>
      </c>
      <c r="AR41" s="122">
        <v>0</v>
      </c>
      <c r="AS41" s="122">
        <v>1</v>
      </c>
      <c r="AT41" s="122">
        <v>1</v>
      </c>
      <c r="AU41" s="145">
        <f>AVERAGE(AM41:AT41)</f>
        <v>0.5</v>
      </c>
    </row>
    <row r="42" spans="1:47">
      <c r="A42" s="124"/>
      <c r="B42" t="s">
        <v>216</v>
      </c>
      <c r="E42" s="122">
        <v>0</v>
      </c>
      <c r="F42" s="122">
        <v>0</v>
      </c>
      <c r="G42" s="122">
        <v>1</v>
      </c>
      <c r="H42" s="122">
        <v>1</v>
      </c>
      <c r="I42" s="122">
        <v>1</v>
      </c>
      <c r="J42" s="122">
        <v>1</v>
      </c>
      <c r="K42" s="122">
        <v>0</v>
      </c>
      <c r="L42" s="123">
        <f>AVERAGE(E42:K42)</f>
        <v>0.5714285714285714</v>
      </c>
      <c r="N42" s="146"/>
      <c r="O42" t="s">
        <v>216</v>
      </c>
      <c r="R42" s="122">
        <v>0</v>
      </c>
      <c r="S42" s="122">
        <v>0</v>
      </c>
      <c r="T42" s="122">
        <v>1</v>
      </c>
      <c r="U42" s="122">
        <v>0</v>
      </c>
      <c r="V42" s="122">
        <v>1</v>
      </c>
      <c r="W42" s="122">
        <v>0</v>
      </c>
      <c r="X42" s="122">
        <v>1</v>
      </c>
      <c r="Y42" s="122">
        <v>0</v>
      </c>
      <c r="Z42" s="122">
        <v>0</v>
      </c>
      <c r="AA42" s="122">
        <v>0</v>
      </c>
      <c r="AB42" s="122">
        <v>1</v>
      </c>
      <c r="AC42" s="122">
        <v>0</v>
      </c>
      <c r="AD42" s="122">
        <v>1</v>
      </c>
      <c r="AE42" s="122">
        <v>0</v>
      </c>
      <c r="AF42" s="122">
        <v>0</v>
      </c>
      <c r="AG42" s="145">
        <f>AVERAGE(R42:AF42)</f>
        <v>0.33333333333333331</v>
      </c>
      <c r="AI42" s="146"/>
      <c r="AJ42" t="s">
        <v>216</v>
      </c>
      <c r="AM42" s="122">
        <v>0</v>
      </c>
      <c r="AN42" s="122">
        <v>0</v>
      </c>
      <c r="AO42" s="122">
        <v>0</v>
      </c>
      <c r="AP42" s="122">
        <v>1</v>
      </c>
      <c r="AQ42" s="122">
        <v>1</v>
      </c>
      <c r="AR42" s="122">
        <v>1</v>
      </c>
      <c r="AS42" s="122">
        <v>0</v>
      </c>
      <c r="AT42" s="122">
        <v>0</v>
      </c>
      <c r="AU42" s="145">
        <f>AVERAGE(AM42:AT42)</f>
        <v>0.375</v>
      </c>
    </row>
    <row r="43" spans="1:47">
      <c r="A43" s="124"/>
      <c r="B43" t="s">
        <v>217</v>
      </c>
      <c r="E43" s="122">
        <v>0</v>
      </c>
      <c r="F43" s="122">
        <v>0</v>
      </c>
      <c r="G43" s="122">
        <v>0</v>
      </c>
      <c r="H43" s="122">
        <v>0</v>
      </c>
      <c r="I43" s="122">
        <v>0</v>
      </c>
      <c r="J43" s="122">
        <v>0</v>
      </c>
      <c r="K43" s="122">
        <v>0</v>
      </c>
      <c r="L43" s="123">
        <f>AVERAGE(E43:K43)</f>
        <v>0</v>
      </c>
      <c r="N43" s="146"/>
      <c r="O43" t="s">
        <v>217</v>
      </c>
      <c r="R43" s="122">
        <v>0</v>
      </c>
      <c r="S43" s="122">
        <v>0</v>
      </c>
      <c r="T43" s="122">
        <v>0</v>
      </c>
      <c r="U43" s="122">
        <v>0</v>
      </c>
      <c r="V43" s="122">
        <v>0</v>
      </c>
      <c r="W43" s="122">
        <v>0</v>
      </c>
      <c r="X43" s="122">
        <v>0</v>
      </c>
      <c r="Y43" s="122">
        <v>0</v>
      </c>
      <c r="Z43" s="122">
        <v>0</v>
      </c>
      <c r="AA43" s="122">
        <v>0</v>
      </c>
      <c r="AB43" s="122">
        <v>0</v>
      </c>
      <c r="AC43" s="122">
        <v>0</v>
      </c>
      <c r="AD43" s="122">
        <v>0</v>
      </c>
      <c r="AE43" s="122">
        <v>0</v>
      </c>
      <c r="AF43" s="122">
        <v>0</v>
      </c>
      <c r="AG43" s="145">
        <f>AVERAGE(R43:AF43)</f>
        <v>0</v>
      </c>
      <c r="AI43" s="146"/>
      <c r="AJ43" t="s">
        <v>217</v>
      </c>
      <c r="AM43" s="122">
        <v>1</v>
      </c>
      <c r="AN43" s="122">
        <v>0</v>
      </c>
      <c r="AO43" s="122">
        <v>0</v>
      </c>
      <c r="AP43" s="122">
        <v>0</v>
      </c>
      <c r="AQ43" s="122">
        <v>0</v>
      </c>
      <c r="AR43" s="122">
        <v>0</v>
      </c>
      <c r="AS43" s="122">
        <v>0</v>
      </c>
      <c r="AT43" s="122">
        <v>0</v>
      </c>
      <c r="AU43" s="145">
        <f>AVERAGE(AM43:AT43)</f>
        <v>0.125</v>
      </c>
    </row>
    <row r="44" spans="1:47">
      <c r="A44" s="124"/>
      <c r="B44" t="s">
        <v>218</v>
      </c>
      <c r="E44" s="122">
        <v>0</v>
      </c>
      <c r="F44" s="122">
        <v>0</v>
      </c>
      <c r="G44" s="122">
        <v>0</v>
      </c>
      <c r="H44" s="122">
        <v>0</v>
      </c>
      <c r="I44" s="122">
        <v>0</v>
      </c>
      <c r="J44" s="122">
        <v>0</v>
      </c>
      <c r="K44" s="122">
        <v>0</v>
      </c>
      <c r="L44" s="123">
        <f>AVERAGE(E44:K44)</f>
        <v>0</v>
      </c>
      <c r="N44" s="146"/>
      <c r="O44" t="s">
        <v>218</v>
      </c>
      <c r="R44" s="122">
        <v>0</v>
      </c>
      <c r="S44" s="122">
        <v>0</v>
      </c>
      <c r="T44" s="122">
        <v>0</v>
      </c>
      <c r="U44" s="122">
        <v>0</v>
      </c>
      <c r="V44" s="122">
        <v>0</v>
      </c>
      <c r="W44" s="122">
        <v>0</v>
      </c>
      <c r="X44" s="122">
        <v>0</v>
      </c>
      <c r="Y44" s="122">
        <v>0</v>
      </c>
      <c r="Z44" s="122">
        <v>0</v>
      </c>
      <c r="AA44" s="122">
        <v>0</v>
      </c>
      <c r="AB44" s="122">
        <v>0</v>
      </c>
      <c r="AC44" s="122">
        <v>0</v>
      </c>
      <c r="AD44" s="122">
        <v>0</v>
      </c>
      <c r="AE44" s="122">
        <v>0</v>
      </c>
      <c r="AF44" s="122">
        <v>0</v>
      </c>
      <c r="AG44" s="145">
        <f>AVERAGE(R44:AF44)</f>
        <v>0</v>
      </c>
      <c r="AI44" s="146"/>
      <c r="AJ44" t="s">
        <v>218</v>
      </c>
      <c r="AM44" s="122">
        <v>0</v>
      </c>
      <c r="AN44" s="122">
        <v>0</v>
      </c>
      <c r="AO44" s="122">
        <v>0</v>
      </c>
      <c r="AP44" s="122">
        <v>0</v>
      </c>
      <c r="AQ44" s="122">
        <v>0</v>
      </c>
      <c r="AR44" s="122">
        <v>0</v>
      </c>
      <c r="AS44" s="122">
        <v>0</v>
      </c>
      <c r="AT44" s="122">
        <v>0</v>
      </c>
      <c r="AU44" s="145">
        <f>AVERAGE(AN44:AT44)</f>
        <v>0</v>
      </c>
    </row>
    <row r="45" spans="1:47">
      <c r="A45" s="124"/>
      <c r="B45" t="s">
        <v>219</v>
      </c>
      <c r="E45" s="122">
        <v>0</v>
      </c>
      <c r="F45" s="122">
        <v>0</v>
      </c>
      <c r="G45" s="122">
        <v>0</v>
      </c>
      <c r="H45" s="122">
        <v>0</v>
      </c>
      <c r="I45" s="122">
        <v>0</v>
      </c>
      <c r="J45" s="122">
        <v>0</v>
      </c>
      <c r="K45" s="122">
        <v>0</v>
      </c>
      <c r="L45" s="123">
        <f>AVERAGE(E45:K45)</f>
        <v>0</v>
      </c>
      <c r="N45" s="146"/>
      <c r="O45" t="s">
        <v>219</v>
      </c>
      <c r="R45" s="122">
        <v>0</v>
      </c>
      <c r="S45" s="122">
        <v>0</v>
      </c>
      <c r="T45" s="122">
        <v>0</v>
      </c>
      <c r="U45" s="122">
        <v>0</v>
      </c>
      <c r="V45" s="122">
        <v>0</v>
      </c>
      <c r="W45" s="122">
        <v>0</v>
      </c>
      <c r="X45" s="122">
        <v>0</v>
      </c>
      <c r="Y45" s="122">
        <v>0</v>
      </c>
      <c r="Z45" s="122">
        <v>0</v>
      </c>
      <c r="AA45" s="122">
        <v>0</v>
      </c>
      <c r="AB45" s="122">
        <v>0</v>
      </c>
      <c r="AC45" s="122">
        <v>0</v>
      </c>
      <c r="AD45" s="122">
        <v>0</v>
      </c>
      <c r="AE45" s="122">
        <v>0</v>
      </c>
      <c r="AF45" s="122">
        <v>0</v>
      </c>
      <c r="AG45" s="145">
        <f>AVERAGE(R45:AF45)</f>
        <v>0</v>
      </c>
      <c r="AI45" s="146"/>
      <c r="AJ45" t="s">
        <v>219</v>
      </c>
      <c r="AM45" s="122">
        <v>0</v>
      </c>
      <c r="AN45" s="122">
        <v>0</v>
      </c>
      <c r="AO45" s="122">
        <v>0</v>
      </c>
      <c r="AP45" s="122">
        <v>0</v>
      </c>
      <c r="AQ45" s="122">
        <v>0</v>
      </c>
      <c r="AR45" s="122">
        <v>0</v>
      </c>
      <c r="AS45" s="122">
        <v>0</v>
      </c>
      <c r="AT45" s="122">
        <v>0</v>
      </c>
      <c r="AU45" s="145">
        <f>AVERAGE(AM45:AT45)</f>
        <v>0</v>
      </c>
    </row>
    <row r="46" spans="1:47">
      <c r="A46" s="124"/>
      <c r="N46" s="146"/>
      <c r="AI46" s="146"/>
    </row>
    <row r="47" spans="1:47">
      <c r="A47" s="124" t="s">
        <v>226</v>
      </c>
      <c r="N47" s="146" t="s">
        <v>226</v>
      </c>
      <c r="AI47" s="146" t="s">
        <v>226</v>
      </c>
    </row>
    <row r="48" spans="1:47">
      <c r="A48" s="124"/>
      <c r="B48" t="s">
        <v>215</v>
      </c>
      <c r="E48" s="122">
        <v>1</v>
      </c>
      <c r="F48" s="122">
        <v>1</v>
      </c>
      <c r="G48" s="122">
        <v>0</v>
      </c>
      <c r="H48" s="122">
        <v>0</v>
      </c>
      <c r="I48" s="122">
        <v>0</v>
      </c>
      <c r="J48" s="122">
        <v>0</v>
      </c>
      <c r="K48" s="122">
        <v>1</v>
      </c>
      <c r="L48" s="123">
        <f>AVERAGE(E48:K48)</f>
        <v>0.42857142857142855</v>
      </c>
      <c r="N48" s="146"/>
      <c r="O48" t="s">
        <v>215</v>
      </c>
      <c r="R48" s="122">
        <v>0</v>
      </c>
      <c r="S48" s="122">
        <v>0</v>
      </c>
      <c r="T48" s="122">
        <v>0</v>
      </c>
      <c r="U48" s="122">
        <v>1</v>
      </c>
      <c r="V48" s="122">
        <v>0</v>
      </c>
      <c r="W48" s="122">
        <v>1</v>
      </c>
      <c r="X48" s="122">
        <v>1</v>
      </c>
      <c r="Y48" s="122">
        <v>1</v>
      </c>
      <c r="Z48" s="122">
        <v>1</v>
      </c>
      <c r="AA48" s="122">
        <v>1</v>
      </c>
      <c r="AB48" s="122">
        <v>1</v>
      </c>
      <c r="AC48" s="122">
        <v>0</v>
      </c>
      <c r="AD48" s="122">
        <v>0</v>
      </c>
      <c r="AE48" s="122">
        <v>1</v>
      </c>
      <c r="AF48" s="122">
        <v>1</v>
      </c>
      <c r="AG48" s="145">
        <f>AVERAGE(R48:AF48)</f>
        <v>0.6</v>
      </c>
      <c r="AI48" s="146"/>
      <c r="AJ48" t="s">
        <v>215</v>
      </c>
      <c r="AM48" s="122">
        <v>1</v>
      </c>
      <c r="AN48" s="122">
        <v>0</v>
      </c>
      <c r="AO48" s="122">
        <v>1</v>
      </c>
      <c r="AP48" s="122">
        <v>0</v>
      </c>
      <c r="AQ48" s="122">
        <v>0</v>
      </c>
      <c r="AR48" s="122">
        <v>0</v>
      </c>
      <c r="AS48" s="122">
        <v>1</v>
      </c>
      <c r="AT48" s="122">
        <v>1</v>
      </c>
      <c r="AU48" s="145">
        <f>AVERAGE(AM48:AT48)</f>
        <v>0.5</v>
      </c>
    </row>
    <row r="49" spans="1:47">
      <c r="A49" s="124"/>
      <c r="B49" t="s">
        <v>216</v>
      </c>
      <c r="E49" s="122">
        <v>0</v>
      </c>
      <c r="F49" s="122">
        <v>0</v>
      </c>
      <c r="G49" s="122">
        <v>1</v>
      </c>
      <c r="H49" s="122">
        <v>0</v>
      </c>
      <c r="I49" s="122">
        <v>1</v>
      </c>
      <c r="J49" s="122">
        <v>1</v>
      </c>
      <c r="K49" s="122">
        <v>0</v>
      </c>
      <c r="L49" s="123">
        <f>AVERAGE(E49:K49)</f>
        <v>0.42857142857142855</v>
      </c>
      <c r="N49" s="146"/>
      <c r="O49" t="s">
        <v>216</v>
      </c>
      <c r="R49" s="122">
        <v>1</v>
      </c>
      <c r="S49" s="122">
        <v>1</v>
      </c>
      <c r="T49" s="122">
        <v>0</v>
      </c>
      <c r="U49" s="122">
        <v>0</v>
      </c>
      <c r="V49" s="122">
        <v>1</v>
      </c>
      <c r="W49" s="122">
        <v>0</v>
      </c>
      <c r="X49" s="122">
        <v>0</v>
      </c>
      <c r="Y49" s="122">
        <v>0</v>
      </c>
      <c r="Z49" s="122">
        <v>0</v>
      </c>
      <c r="AA49" s="122">
        <v>0</v>
      </c>
      <c r="AB49" s="122">
        <v>0</v>
      </c>
      <c r="AC49" s="122">
        <v>1</v>
      </c>
      <c r="AD49" s="122">
        <v>1</v>
      </c>
      <c r="AE49" s="122">
        <v>0</v>
      </c>
      <c r="AF49" s="122">
        <v>0</v>
      </c>
      <c r="AG49" s="145">
        <f>AVERAGE(R49:AF49)</f>
        <v>0.33333333333333331</v>
      </c>
      <c r="AI49" s="146"/>
      <c r="AJ49" t="s">
        <v>216</v>
      </c>
      <c r="AM49" s="122">
        <v>0</v>
      </c>
      <c r="AN49" s="122">
        <v>0</v>
      </c>
      <c r="AO49" s="122">
        <v>0</v>
      </c>
      <c r="AP49" s="122">
        <v>0</v>
      </c>
      <c r="AQ49" s="122">
        <v>1</v>
      </c>
      <c r="AR49" s="122">
        <v>1</v>
      </c>
      <c r="AS49" s="122">
        <v>0</v>
      </c>
      <c r="AT49" s="122">
        <v>0</v>
      </c>
      <c r="AU49" s="145">
        <f>AVERAGE(AM49:AT49)</f>
        <v>0.25</v>
      </c>
    </row>
    <row r="50" spans="1:47">
      <c r="A50" s="124"/>
      <c r="B50" t="s">
        <v>217</v>
      </c>
      <c r="E50" s="122">
        <v>0</v>
      </c>
      <c r="F50" s="122">
        <v>0</v>
      </c>
      <c r="G50" s="122">
        <v>0</v>
      </c>
      <c r="H50" s="122">
        <v>1</v>
      </c>
      <c r="I50" s="122">
        <v>0</v>
      </c>
      <c r="J50" s="122">
        <v>0</v>
      </c>
      <c r="K50" s="122">
        <v>0</v>
      </c>
      <c r="L50" s="123">
        <f>AVERAGE(E50:K50)</f>
        <v>0.14285714285714285</v>
      </c>
      <c r="N50" s="146"/>
      <c r="O50" t="s">
        <v>217</v>
      </c>
      <c r="R50" s="122">
        <v>0</v>
      </c>
      <c r="S50" s="122">
        <v>0</v>
      </c>
      <c r="T50" s="122">
        <v>0</v>
      </c>
      <c r="U50" s="122">
        <v>0</v>
      </c>
      <c r="V50" s="122">
        <v>0</v>
      </c>
      <c r="W50" s="122">
        <v>0</v>
      </c>
      <c r="X50" s="122">
        <v>0</v>
      </c>
      <c r="Y50" s="122">
        <v>0</v>
      </c>
      <c r="Z50" s="122">
        <v>0</v>
      </c>
      <c r="AA50" s="122">
        <v>0</v>
      </c>
      <c r="AB50" s="122">
        <v>0</v>
      </c>
      <c r="AC50" s="122">
        <v>0</v>
      </c>
      <c r="AD50" s="122">
        <v>0</v>
      </c>
      <c r="AE50" s="122">
        <v>0</v>
      </c>
      <c r="AF50" s="122">
        <v>0</v>
      </c>
      <c r="AG50" s="145">
        <f>AVERAGE(R50:AF50)</f>
        <v>0</v>
      </c>
      <c r="AI50" s="146"/>
      <c r="AJ50" t="s">
        <v>217</v>
      </c>
      <c r="AM50" s="122">
        <v>0</v>
      </c>
      <c r="AN50" s="122">
        <v>1</v>
      </c>
      <c r="AO50" s="122">
        <v>0</v>
      </c>
      <c r="AP50" s="122">
        <v>1</v>
      </c>
      <c r="AQ50" s="122">
        <v>0</v>
      </c>
      <c r="AR50" s="122">
        <v>0</v>
      </c>
      <c r="AS50" s="122">
        <v>0</v>
      </c>
      <c r="AT50" s="122">
        <v>0</v>
      </c>
      <c r="AU50" s="145">
        <f>AVERAGE(AM50:AT50)</f>
        <v>0.25</v>
      </c>
    </row>
    <row r="51" spans="1:47">
      <c r="A51" s="124"/>
      <c r="B51" t="s">
        <v>218</v>
      </c>
      <c r="E51" s="122">
        <v>0</v>
      </c>
      <c r="F51" s="122">
        <v>0</v>
      </c>
      <c r="G51" s="122">
        <v>0</v>
      </c>
      <c r="H51" s="122">
        <v>0</v>
      </c>
      <c r="I51" s="122">
        <v>0</v>
      </c>
      <c r="J51" s="122">
        <v>0</v>
      </c>
      <c r="K51" s="122">
        <v>0</v>
      </c>
      <c r="L51" s="123">
        <f>AVERAGE(E51:K51)</f>
        <v>0</v>
      </c>
      <c r="N51" s="146"/>
      <c r="O51" t="s">
        <v>218</v>
      </c>
      <c r="R51" s="122">
        <v>0</v>
      </c>
      <c r="S51" s="122">
        <v>0</v>
      </c>
      <c r="T51" s="122">
        <v>1</v>
      </c>
      <c r="U51" s="122">
        <v>0</v>
      </c>
      <c r="V51" s="122">
        <v>0</v>
      </c>
      <c r="W51" s="122">
        <v>0</v>
      </c>
      <c r="X51" s="122">
        <v>0</v>
      </c>
      <c r="Y51" s="122">
        <v>0</v>
      </c>
      <c r="Z51" s="122">
        <v>0</v>
      </c>
      <c r="AA51" s="122">
        <v>0</v>
      </c>
      <c r="AB51" s="122">
        <v>0</v>
      </c>
      <c r="AC51" s="122">
        <v>0</v>
      </c>
      <c r="AD51" s="122">
        <v>0</v>
      </c>
      <c r="AE51" s="122">
        <v>0</v>
      </c>
      <c r="AF51" s="122">
        <v>0</v>
      </c>
      <c r="AG51" s="145">
        <f>AVERAGE(R51:AF51)</f>
        <v>6.6666666666666666E-2</v>
      </c>
      <c r="AI51" s="146"/>
      <c r="AJ51" t="s">
        <v>218</v>
      </c>
      <c r="AM51" s="122">
        <v>0</v>
      </c>
      <c r="AN51" s="122">
        <v>0</v>
      </c>
      <c r="AO51" s="122">
        <v>0</v>
      </c>
      <c r="AP51" s="122">
        <v>0</v>
      </c>
      <c r="AQ51" s="122">
        <v>0</v>
      </c>
      <c r="AR51" s="122">
        <v>0</v>
      </c>
      <c r="AS51" s="122">
        <v>0</v>
      </c>
      <c r="AT51" s="122">
        <v>0</v>
      </c>
      <c r="AU51" s="145">
        <f>AVERAGE(AM51:AT51)</f>
        <v>0</v>
      </c>
    </row>
    <row r="52" spans="1:47">
      <c r="A52" s="124"/>
      <c r="B52" t="s">
        <v>219</v>
      </c>
      <c r="E52" s="122">
        <v>0</v>
      </c>
      <c r="F52" s="122">
        <v>0</v>
      </c>
      <c r="G52" s="122">
        <v>0</v>
      </c>
      <c r="H52" s="122">
        <v>0</v>
      </c>
      <c r="I52" s="122">
        <v>0</v>
      </c>
      <c r="J52" s="122">
        <v>0</v>
      </c>
      <c r="K52" s="122">
        <v>0</v>
      </c>
      <c r="L52" s="123">
        <f>AVERAGE(E52:K52)</f>
        <v>0</v>
      </c>
      <c r="N52" s="146"/>
      <c r="O52" t="s">
        <v>219</v>
      </c>
      <c r="R52" s="122">
        <v>0</v>
      </c>
      <c r="S52" s="122">
        <v>0</v>
      </c>
      <c r="T52" s="122">
        <v>0</v>
      </c>
      <c r="U52" s="122">
        <v>0</v>
      </c>
      <c r="V52" s="122">
        <v>0</v>
      </c>
      <c r="W52" s="122">
        <v>0</v>
      </c>
      <c r="X52" s="122">
        <v>0</v>
      </c>
      <c r="Y52" s="122">
        <v>0</v>
      </c>
      <c r="Z52" s="122">
        <v>0</v>
      </c>
      <c r="AA52" s="122">
        <v>0</v>
      </c>
      <c r="AB52" s="122">
        <v>0</v>
      </c>
      <c r="AC52" s="122">
        <v>0</v>
      </c>
      <c r="AD52" s="122">
        <v>0</v>
      </c>
      <c r="AE52" s="122">
        <v>0</v>
      </c>
      <c r="AF52" s="122">
        <v>0</v>
      </c>
      <c r="AG52" s="145">
        <f>AVERAGE(R52:AF52)</f>
        <v>0</v>
      </c>
      <c r="AI52" s="146"/>
      <c r="AJ52" t="s">
        <v>219</v>
      </c>
      <c r="AM52" s="122">
        <v>0</v>
      </c>
      <c r="AN52" s="122">
        <v>0</v>
      </c>
      <c r="AO52" s="122">
        <v>0</v>
      </c>
      <c r="AP52" s="122">
        <v>0</v>
      </c>
      <c r="AQ52" s="122">
        <v>0</v>
      </c>
      <c r="AR52" s="122">
        <v>0</v>
      </c>
      <c r="AS52" s="122">
        <v>0</v>
      </c>
      <c r="AT52" s="122">
        <v>0</v>
      </c>
      <c r="AU52" s="145">
        <f>AVERAGE(AM52:AT52)</f>
        <v>0</v>
      </c>
    </row>
    <row r="53" spans="1:47">
      <c r="A53" s="124"/>
      <c r="N53" s="146"/>
      <c r="AI53" s="146"/>
    </row>
    <row r="54" spans="1:47">
      <c r="A54" s="124" t="s">
        <v>227</v>
      </c>
      <c r="N54" s="146" t="s">
        <v>227</v>
      </c>
      <c r="AI54" s="146" t="s">
        <v>227</v>
      </c>
    </row>
    <row r="55" spans="1:47">
      <c r="A55" s="124"/>
      <c r="B55" t="s">
        <v>215</v>
      </c>
      <c r="E55" s="122">
        <v>1</v>
      </c>
      <c r="F55" s="122">
        <v>1</v>
      </c>
      <c r="G55" s="122">
        <v>0</v>
      </c>
      <c r="H55" s="122">
        <v>0</v>
      </c>
      <c r="I55" s="122">
        <v>0</v>
      </c>
      <c r="J55" s="122">
        <v>0</v>
      </c>
      <c r="K55" s="122">
        <v>1</v>
      </c>
      <c r="L55" s="123">
        <f>AVERAGE(E55:K55)</f>
        <v>0.42857142857142855</v>
      </c>
      <c r="N55" s="146"/>
      <c r="O55" t="s">
        <v>215</v>
      </c>
      <c r="R55" s="122">
        <v>1</v>
      </c>
      <c r="S55" s="122">
        <v>1</v>
      </c>
      <c r="T55" s="122">
        <v>0</v>
      </c>
      <c r="U55" s="122">
        <v>0</v>
      </c>
      <c r="V55" s="122">
        <v>0</v>
      </c>
      <c r="W55" s="122">
        <v>0</v>
      </c>
      <c r="X55" s="122">
        <v>1</v>
      </c>
      <c r="Y55" s="122">
        <v>1</v>
      </c>
      <c r="Z55" s="122">
        <v>0</v>
      </c>
      <c r="AA55" s="122">
        <v>1</v>
      </c>
      <c r="AB55" s="122">
        <v>0</v>
      </c>
      <c r="AC55" s="122">
        <v>0</v>
      </c>
      <c r="AD55" s="122">
        <v>0</v>
      </c>
      <c r="AE55" s="122">
        <v>1</v>
      </c>
      <c r="AF55" s="122">
        <v>1</v>
      </c>
      <c r="AG55" s="145">
        <f>AVERAGE(R55:AF55)</f>
        <v>0.46666666666666667</v>
      </c>
      <c r="AI55" s="146"/>
      <c r="AJ55" t="s">
        <v>215</v>
      </c>
      <c r="AM55" s="122">
        <v>0</v>
      </c>
      <c r="AN55" s="122">
        <v>0</v>
      </c>
      <c r="AO55" s="122">
        <v>0</v>
      </c>
      <c r="AP55" s="122">
        <v>0</v>
      </c>
      <c r="AQ55" s="122">
        <v>0</v>
      </c>
      <c r="AR55" s="122">
        <v>0</v>
      </c>
      <c r="AS55" s="122">
        <v>1</v>
      </c>
      <c r="AT55" s="122">
        <v>1</v>
      </c>
      <c r="AU55" s="145">
        <f>AVERAGE(AM55:AT55)</f>
        <v>0.25</v>
      </c>
    </row>
    <row r="56" spans="1:47">
      <c r="A56" s="124"/>
      <c r="B56" t="s">
        <v>216</v>
      </c>
      <c r="E56" s="122">
        <v>0</v>
      </c>
      <c r="F56" s="122">
        <v>0</v>
      </c>
      <c r="G56" s="122">
        <v>1</v>
      </c>
      <c r="H56" s="122">
        <v>1</v>
      </c>
      <c r="I56" s="122">
        <v>1</v>
      </c>
      <c r="J56" s="122">
        <v>1</v>
      </c>
      <c r="K56" s="122">
        <v>0</v>
      </c>
      <c r="L56" s="123">
        <f>AVERAGE(E56:K56)</f>
        <v>0.5714285714285714</v>
      </c>
      <c r="N56" s="146"/>
      <c r="O56" t="s">
        <v>216</v>
      </c>
      <c r="R56" s="122">
        <v>0</v>
      </c>
      <c r="S56" s="122">
        <v>0</v>
      </c>
      <c r="T56" s="122">
        <v>1</v>
      </c>
      <c r="U56" s="122">
        <v>1</v>
      </c>
      <c r="V56" s="122">
        <v>1</v>
      </c>
      <c r="W56" s="122">
        <v>1</v>
      </c>
      <c r="X56" s="122">
        <v>0</v>
      </c>
      <c r="Y56" s="122">
        <v>0</v>
      </c>
      <c r="Z56" s="122">
        <v>1</v>
      </c>
      <c r="AA56" s="122">
        <v>0</v>
      </c>
      <c r="AB56" s="122">
        <v>1</v>
      </c>
      <c r="AC56" s="122">
        <v>1</v>
      </c>
      <c r="AD56" s="122">
        <v>1</v>
      </c>
      <c r="AE56" s="122">
        <v>0</v>
      </c>
      <c r="AF56" s="122">
        <v>0</v>
      </c>
      <c r="AG56" s="145">
        <f>AVERAGE(R56:AF56)</f>
        <v>0.53333333333333333</v>
      </c>
      <c r="AI56" s="146"/>
      <c r="AJ56" t="s">
        <v>216</v>
      </c>
      <c r="AM56" s="122">
        <v>1</v>
      </c>
      <c r="AN56" s="122">
        <v>1</v>
      </c>
      <c r="AO56" s="122">
        <v>1</v>
      </c>
      <c r="AP56" s="122">
        <v>0</v>
      </c>
      <c r="AQ56" s="122">
        <v>1</v>
      </c>
      <c r="AR56" s="122">
        <v>1</v>
      </c>
      <c r="AS56" s="122">
        <v>0</v>
      </c>
      <c r="AT56" s="122">
        <v>0</v>
      </c>
      <c r="AU56" s="145">
        <f>AVERAGE(AM56:AT56)</f>
        <v>0.625</v>
      </c>
    </row>
    <row r="57" spans="1:47">
      <c r="A57" s="124"/>
      <c r="B57" t="s">
        <v>217</v>
      </c>
      <c r="E57" s="122">
        <v>0</v>
      </c>
      <c r="F57" s="122">
        <v>0</v>
      </c>
      <c r="G57" s="122">
        <v>0</v>
      </c>
      <c r="H57" s="122">
        <v>0</v>
      </c>
      <c r="I57" s="122">
        <v>0</v>
      </c>
      <c r="J57" s="122">
        <v>0</v>
      </c>
      <c r="K57" s="122">
        <v>0</v>
      </c>
      <c r="L57" s="123">
        <f>AVERAGE(E57:K57)</f>
        <v>0</v>
      </c>
      <c r="N57" s="146"/>
      <c r="O57" t="s">
        <v>217</v>
      </c>
      <c r="R57" s="122">
        <v>0</v>
      </c>
      <c r="S57" s="122">
        <v>0</v>
      </c>
      <c r="T57" s="122">
        <v>0</v>
      </c>
      <c r="U57" s="122">
        <v>0</v>
      </c>
      <c r="V57" s="122">
        <v>0</v>
      </c>
      <c r="W57" s="122">
        <v>0</v>
      </c>
      <c r="X57" s="122">
        <v>0</v>
      </c>
      <c r="Y57" s="122">
        <v>0</v>
      </c>
      <c r="Z57" s="122">
        <v>0</v>
      </c>
      <c r="AA57" s="122">
        <v>0</v>
      </c>
      <c r="AB57" s="122">
        <v>0</v>
      </c>
      <c r="AC57" s="122">
        <v>0</v>
      </c>
      <c r="AD57" s="122">
        <v>0</v>
      </c>
      <c r="AE57" s="122">
        <v>0</v>
      </c>
      <c r="AF57" s="122">
        <v>0</v>
      </c>
      <c r="AG57" s="145">
        <f>AVERAGE(R57:AF57)</f>
        <v>0</v>
      </c>
      <c r="AI57" s="146"/>
      <c r="AJ57" t="s">
        <v>217</v>
      </c>
      <c r="AM57" s="122">
        <v>0</v>
      </c>
      <c r="AN57" s="122">
        <v>0</v>
      </c>
      <c r="AO57" s="122">
        <v>0</v>
      </c>
      <c r="AP57" s="122">
        <v>1</v>
      </c>
      <c r="AQ57" s="122">
        <v>0</v>
      </c>
      <c r="AR57" s="122">
        <v>0</v>
      </c>
      <c r="AS57" s="122">
        <v>0</v>
      </c>
      <c r="AT57" s="122">
        <v>0</v>
      </c>
      <c r="AU57" s="145">
        <f>AVERAGE(AM57:AT57)</f>
        <v>0.125</v>
      </c>
    </row>
    <row r="58" spans="1:47">
      <c r="A58" s="124"/>
      <c r="B58" t="s">
        <v>218</v>
      </c>
      <c r="E58" s="122">
        <v>0</v>
      </c>
      <c r="F58" s="122">
        <v>0</v>
      </c>
      <c r="G58" s="122">
        <v>0</v>
      </c>
      <c r="H58" s="122">
        <v>0</v>
      </c>
      <c r="I58" s="122">
        <v>0</v>
      </c>
      <c r="J58" s="122">
        <v>0</v>
      </c>
      <c r="K58" s="122">
        <v>0</v>
      </c>
      <c r="L58" s="123">
        <f>AVERAGE(E58:K58)</f>
        <v>0</v>
      </c>
      <c r="N58" s="146"/>
      <c r="O58" t="s">
        <v>218</v>
      </c>
      <c r="R58" s="122">
        <v>0</v>
      </c>
      <c r="S58" s="122">
        <v>0</v>
      </c>
      <c r="T58" s="122">
        <v>0</v>
      </c>
      <c r="U58" s="122">
        <v>0</v>
      </c>
      <c r="V58" s="122">
        <v>0</v>
      </c>
      <c r="W58" s="122">
        <v>0</v>
      </c>
      <c r="X58" s="122">
        <v>0</v>
      </c>
      <c r="Y58" s="122">
        <v>0</v>
      </c>
      <c r="Z58" s="122">
        <v>0</v>
      </c>
      <c r="AA58" s="122">
        <v>0</v>
      </c>
      <c r="AB58" s="122">
        <v>0</v>
      </c>
      <c r="AC58" s="122">
        <v>0</v>
      </c>
      <c r="AD58" s="122">
        <v>0</v>
      </c>
      <c r="AE58" s="122">
        <v>0</v>
      </c>
      <c r="AF58" s="122">
        <v>0</v>
      </c>
      <c r="AG58" s="145">
        <f>AVERAGE(R58:AF58)</f>
        <v>0</v>
      </c>
      <c r="AI58" s="146"/>
      <c r="AJ58" t="s">
        <v>218</v>
      </c>
      <c r="AM58" s="122">
        <v>0</v>
      </c>
      <c r="AN58" s="122">
        <v>0</v>
      </c>
      <c r="AO58" s="122">
        <v>0</v>
      </c>
      <c r="AP58" s="122">
        <v>0</v>
      </c>
      <c r="AQ58" s="122">
        <v>0</v>
      </c>
      <c r="AR58" s="122">
        <v>0</v>
      </c>
      <c r="AS58" s="122">
        <v>0</v>
      </c>
      <c r="AT58" s="122">
        <v>0</v>
      </c>
      <c r="AU58" s="145">
        <f>AVERAGE(AM58:AT58)</f>
        <v>0</v>
      </c>
    </row>
    <row r="59" spans="1:47">
      <c r="A59" s="124"/>
      <c r="B59" t="s">
        <v>219</v>
      </c>
      <c r="E59" s="122">
        <v>0</v>
      </c>
      <c r="F59" s="122">
        <v>0</v>
      </c>
      <c r="G59" s="122">
        <v>0</v>
      </c>
      <c r="H59" s="122">
        <v>0</v>
      </c>
      <c r="I59" s="122">
        <v>0</v>
      </c>
      <c r="J59" s="122">
        <v>0</v>
      </c>
      <c r="K59" s="122">
        <v>0</v>
      </c>
      <c r="L59" s="123">
        <f>AVERAGE(E59:K59)</f>
        <v>0</v>
      </c>
      <c r="N59" s="146"/>
      <c r="O59" t="s">
        <v>219</v>
      </c>
      <c r="R59" s="122">
        <v>0</v>
      </c>
      <c r="S59" s="122">
        <v>0</v>
      </c>
      <c r="T59" s="122">
        <v>0</v>
      </c>
      <c r="U59" s="122">
        <v>0</v>
      </c>
      <c r="V59" s="122">
        <v>0</v>
      </c>
      <c r="W59" s="122">
        <v>0</v>
      </c>
      <c r="X59" s="122">
        <v>0</v>
      </c>
      <c r="Y59" s="122">
        <v>0</v>
      </c>
      <c r="Z59" s="122">
        <v>0</v>
      </c>
      <c r="AA59" s="122">
        <v>0</v>
      </c>
      <c r="AB59" s="122">
        <v>0</v>
      </c>
      <c r="AC59" s="122">
        <v>0</v>
      </c>
      <c r="AD59" s="122">
        <v>0</v>
      </c>
      <c r="AE59" s="122">
        <v>0</v>
      </c>
      <c r="AF59" s="122">
        <v>0</v>
      </c>
      <c r="AG59" s="145">
        <f>AVERAGE(R59:AF59)</f>
        <v>0</v>
      </c>
      <c r="AI59" s="146"/>
      <c r="AJ59" t="s">
        <v>219</v>
      </c>
      <c r="AM59" s="122">
        <v>0</v>
      </c>
      <c r="AN59" s="122">
        <v>0</v>
      </c>
      <c r="AO59" s="122">
        <v>0</v>
      </c>
      <c r="AP59" s="122">
        <v>0</v>
      </c>
      <c r="AQ59" s="122">
        <v>0</v>
      </c>
      <c r="AR59" s="122">
        <v>0</v>
      </c>
      <c r="AS59" s="122">
        <v>0</v>
      </c>
      <c r="AT59" s="122">
        <v>0</v>
      </c>
      <c r="AU59" s="145">
        <f>AVERAGE(AM59:AT59)</f>
        <v>0</v>
      </c>
    </row>
    <row r="60" spans="1:47">
      <c r="A60" s="124"/>
      <c r="N60" s="146"/>
      <c r="AI60" s="146"/>
    </row>
    <row r="61" spans="1:47">
      <c r="A61" s="124" t="s">
        <v>228</v>
      </c>
      <c r="N61" s="146" t="s">
        <v>228</v>
      </c>
      <c r="AI61" s="146" t="s">
        <v>228</v>
      </c>
    </row>
    <row r="62" spans="1:47">
      <c r="A62" s="124"/>
      <c r="B62" t="s">
        <v>215</v>
      </c>
      <c r="E62" s="122">
        <v>1</v>
      </c>
      <c r="F62" s="122">
        <v>1</v>
      </c>
      <c r="G62" s="122">
        <v>1</v>
      </c>
      <c r="H62" s="122">
        <v>0</v>
      </c>
      <c r="I62" s="122">
        <v>1</v>
      </c>
      <c r="J62" s="122">
        <v>0</v>
      </c>
      <c r="K62" s="122">
        <v>1</v>
      </c>
      <c r="L62" s="123">
        <f>AVERAGE(E62:K62)</f>
        <v>0.7142857142857143</v>
      </c>
      <c r="N62" s="146"/>
      <c r="O62" t="s">
        <v>215</v>
      </c>
      <c r="R62" s="122">
        <v>0</v>
      </c>
      <c r="S62" s="122">
        <v>0</v>
      </c>
      <c r="T62" s="122">
        <v>0</v>
      </c>
      <c r="U62" s="122">
        <v>0</v>
      </c>
      <c r="V62" s="122">
        <v>0</v>
      </c>
      <c r="W62" s="122">
        <v>0</v>
      </c>
      <c r="X62" s="122">
        <v>0</v>
      </c>
      <c r="Y62" s="122">
        <v>0</v>
      </c>
      <c r="Z62" s="122">
        <v>0</v>
      </c>
      <c r="AA62" s="122">
        <v>1</v>
      </c>
      <c r="AB62" s="122">
        <v>1</v>
      </c>
      <c r="AC62" s="122">
        <v>0</v>
      </c>
      <c r="AD62" s="122">
        <v>0</v>
      </c>
      <c r="AE62" s="122">
        <v>1</v>
      </c>
      <c r="AF62" s="122">
        <v>1</v>
      </c>
      <c r="AG62" s="145">
        <f>AVERAGE(R62:AF62)</f>
        <v>0.26666666666666666</v>
      </c>
      <c r="AI62" s="146"/>
      <c r="AJ62" t="s">
        <v>215</v>
      </c>
      <c r="AM62" s="122">
        <v>1</v>
      </c>
      <c r="AN62" s="122">
        <v>1</v>
      </c>
      <c r="AO62" s="122">
        <v>0</v>
      </c>
      <c r="AP62" s="122">
        <v>0</v>
      </c>
      <c r="AQ62" s="122">
        <v>1</v>
      </c>
      <c r="AR62" s="122">
        <v>0</v>
      </c>
      <c r="AS62" s="122">
        <v>1</v>
      </c>
      <c r="AT62" s="122">
        <v>1</v>
      </c>
      <c r="AU62" s="145">
        <f>AVERAGE(AM62:AT62)</f>
        <v>0.625</v>
      </c>
    </row>
    <row r="63" spans="1:47">
      <c r="A63" s="124"/>
      <c r="B63" t="s">
        <v>216</v>
      </c>
      <c r="E63" s="122">
        <v>0</v>
      </c>
      <c r="F63" s="122">
        <v>0</v>
      </c>
      <c r="G63" s="122">
        <v>0</v>
      </c>
      <c r="H63" s="122">
        <v>0</v>
      </c>
      <c r="I63" s="122">
        <v>0</v>
      </c>
      <c r="J63" s="122">
        <v>1</v>
      </c>
      <c r="K63" s="122">
        <v>0</v>
      </c>
      <c r="L63" s="123">
        <f>AVERAGE(E63:K63)</f>
        <v>0.14285714285714285</v>
      </c>
      <c r="N63" s="146"/>
      <c r="O63" t="s">
        <v>216</v>
      </c>
      <c r="R63" s="122">
        <v>1</v>
      </c>
      <c r="S63" s="122">
        <v>1</v>
      </c>
      <c r="T63" s="122">
        <v>0</v>
      </c>
      <c r="U63" s="122">
        <v>1</v>
      </c>
      <c r="V63" s="122">
        <v>1</v>
      </c>
      <c r="W63" s="122">
        <v>1</v>
      </c>
      <c r="X63" s="122">
        <v>1</v>
      </c>
      <c r="Y63" s="122">
        <v>1</v>
      </c>
      <c r="Z63" s="122">
        <v>1</v>
      </c>
      <c r="AA63" s="122">
        <v>0</v>
      </c>
      <c r="AB63" s="122">
        <v>0</v>
      </c>
      <c r="AC63" s="122">
        <v>1</v>
      </c>
      <c r="AD63" s="122">
        <v>1</v>
      </c>
      <c r="AE63" s="122">
        <v>0</v>
      </c>
      <c r="AF63" s="122">
        <v>0</v>
      </c>
      <c r="AG63" s="145">
        <f>AVERAGE(R63:AF63)</f>
        <v>0.66666666666666663</v>
      </c>
      <c r="AI63" s="146"/>
      <c r="AJ63" t="s">
        <v>216</v>
      </c>
      <c r="AM63" s="122">
        <v>0</v>
      </c>
      <c r="AN63" s="122">
        <v>0</v>
      </c>
      <c r="AO63" s="122">
        <v>1</v>
      </c>
      <c r="AP63" s="122">
        <v>0</v>
      </c>
      <c r="AQ63" s="122">
        <v>0</v>
      </c>
      <c r="AR63" s="122">
        <v>1</v>
      </c>
      <c r="AS63" s="122">
        <v>0</v>
      </c>
      <c r="AT63" s="122">
        <v>0</v>
      </c>
      <c r="AU63" s="145">
        <f>AVERAGE(AM63:AT63)</f>
        <v>0.25</v>
      </c>
    </row>
    <row r="64" spans="1:47">
      <c r="A64" s="124"/>
      <c r="B64" t="s">
        <v>217</v>
      </c>
      <c r="E64" s="122">
        <v>0</v>
      </c>
      <c r="F64" s="122">
        <v>0</v>
      </c>
      <c r="G64" s="122">
        <v>0</v>
      </c>
      <c r="H64" s="122">
        <v>1</v>
      </c>
      <c r="I64" s="122">
        <v>0</v>
      </c>
      <c r="J64" s="122">
        <v>0</v>
      </c>
      <c r="K64" s="122">
        <v>0</v>
      </c>
      <c r="L64" s="123">
        <f>AVERAGE(E64:K64)</f>
        <v>0.14285714285714285</v>
      </c>
      <c r="N64" s="146"/>
      <c r="O64" t="s">
        <v>217</v>
      </c>
      <c r="R64" s="122">
        <v>0</v>
      </c>
      <c r="S64" s="122">
        <v>0</v>
      </c>
      <c r="T64" s="122">
        <v>1</v>
      </c>
      <c r="U64" s="122">
        <v>0</v>
      </c>
      <c r="V64" s="122">
        <v>0</v>
      </c>
      <c r="W64" s="122">
        <v>0</v>
      </c>
      <c r="X64" s="122">
        <v>0</v>
      </c>
      <c r="Y64" s="122">
        <v>0</v>
      </c>
      <c r="Z64" s="122">
        <v>0</v>
      </c>
      <c r="AA64" s="122">
        <v>0</v>
      </c>
      <c r="AB64" s="122">
        <v>0</v>
      </c>
      <c r="AC64" s="122">
        <v>0</v>
      </c>
      <c r="AD64" s="122">
        <v>0</v>
      </c>
      <c r="AE64" s="122">
        <v>0</v>
      </c>
      <c r="AF64" s="122">
        <v>0</v>
      </c>
      <c r="AG64" s="145">
        <f>AVERAGE(R64:AF64)</f>
        <v>6.6666666666666666E-2</v>
      </c>
      <c r="AI64" s="146"/>
      <c r="AJ64" t="s">
        <v>217</v>
      </c>
      <c r="AM64" s="122">
        <v>0</v>
      </c>
      <c r="AN64" s="122">
        <v>0</v>
      </c>
      <c r="AO64" s="122">
        <v>0</v>
      </c>
      <c r="AP64" s="122">
        <v>1</v>
      </c>
      <c r="AQ64" s="122">
        <v>0</v>
      </c>
      <c r="AR64" s="122">
        <v>0</v>
      </c>
      <c r="AS64" s="122">
        <v>0</v>
      </c>
      <c r="AT64" s="122">
        <v>0</v>
      </c>
      <c r="AU64" s="145">
        <f>AVERAGE(AM64:AT64)</f>
        <v>0.125</v>
      </c>
    </row>
    <row r="65" spans="1:47">
      <c r="A65" s="124"/>
      <c r="B65" t="s">
        <v>218</v>
      </c>
      <c r="E65" s="122">
        <v>0</v>
      </c>
      <c r="F65" s="122">
        <v>0</v>
      </c>
      <c r="G65" s="122">
        <v>0</v>
      </c>
      <c r="H65" s="122">
        <v>0</v>
      </c>
      <c r="I65" s="122">
        <v>0</v>
      </c>
      <c r="J65" s="122">
        <v>0</v>
      </c>
      <c r="K65" s="122">
        <v>0</v>
      </c>
      <c r="L65" s="123">
        <f>AVERAGE(E65:K65)</f>
        <v>0</v>
      </c>
      <c r="N65" s="146"/>
      <c r="O65" t="s">
        <v>218</v>
      </c>
      <c r="R65" s="122">
        <v>0</v>
      </c>
      <c r="S65" s="122">
        <v>0</v>
      </c>
      <c r="T65" s="122">
        <v>0</v>
      </c>
      <c r="U65" s="122">
        <v>0</v>
      </c>
      <c r="V65" s="122">
        <v>0</v>
      </c>
      <c r="W65" s="122">
        <v>0</v>
      </c>
      <c r="X65" s="122">
        <v>0</v>
      </c>
      <c r="Y65" s="122">
        <v>0</v>
      </c>
      <c r="Z65" s="122">
        <v>0</v>
      </c>
      <c r="AA65" s="122">
        <v>0</v>
      </c>
      <c r="AB65" s="122">
        <v>0</v>
      </c>
      <c r="AC65" s="122">
        <v>0</v>
      </c>
      <c r="AD65" s="122">
        <v>0</v>
      </c>
      <c r="AE65" s="122">
        <v>0</v>
      </c>
      <c r="AF65" s="122">
        <v>0</v>
      </c>
      <c r="AG65" s="145">
        <f>AVERAGE(R65:AF65)</f>
        <v>0</v>
      </c>
      <c r="AI65" s="146"/>
      <c r="AJ65" t="s">
        <v>218</v>
      </c>
      <c r="AM65" s="122">
        <v>0</v>
      </c>
      <c r="AN65" s="122">
        <v>0</v>
      </c>
      <c r="AO65" s="122">
        <v>0</v>
      </c>
      <c r="AP65" s="122">
        <v>0</v>
      </c>
      <c r="AQ65" s="122">
        <v>0</v>
      </c>
      <c r="AR65" s="122">
        <v>0</v>
      </c>
      <c r="AS65" s="122">
        <v>0</v>
      </c>
      <c r="AT65" s="122">
        <v>0</v>
      </c>
      <c r="AU65" s="145">
        <f>AVERAGE(AN65:AT65)</f>
        <v>0</v>
      </c>
    </row>
    <row r="66" spans="1:47">
      <c r="A66" s="124"/>
      <c r="B66" t="s">
        <v>219</v>
      </c>
      <c r="E66" s="122">
        <v>0</v>
      </c>
      <c r="F66" s="122">
        <v>0</v>
      </c>
      <c r="G66" s="122">
        <v>0</v>
      </c>
      <c r="H66" s="122">
        <v>0</v>
      </c>
      <c r="I66" s="122">
        <v>0</v>
      </c>
      <c r="J66" s="122">
        <v>0</v>
      </c>
      <c r="K66" s="122">
        <v>0</v>
      </c>
      <c r="L66" s="123">
        <f>AVERAGE(E66:K66)</f>
        <v>0</v>
      </c>
      <c r="N66" s="146"/>
      <c r="O66" t="s">
        <v>219</v>
      </c>
      <c r="R66" s="122">
        <v>0</v>
      </c>
      <c r="S66" s="122">
        <v>0</v>
      </c>
      <c r="T66" s="122">
        <v>0</v>
      </c>
      <c r="U66" s="122">
        <v>0</v>
      </c>
      <c r="V66" s="122">
        <v>0</v>
      </c>
      <c r="W66" s="122">
        <v>0</v>
      </c>
      <c r="X66" s="122">
        <v>0</v>
      </c>
      <c r="Y66" s="122">
        <v>0</v>
      </c>
      <c r="Z66" s="122">
        <v>0</v>
      </c>
      <c r="AA66" s="122">
        <v>0</v>
      </c>
      <c r="AB66" s="122">
        <v>0</v>
      </c>
      <c r="AC66" s="122">
        <v>0</v>
      </c>
      <c r="AD66" s="122">
        <v>0</v>
      </c>
      <c r="AE66" s="122">
        <v>0</v>
      </c>
      <c r="AF66" s="122">
        <v>0</v>
      </c>
      <c r="AG66" s="145">
        <f>AVERAGE(R66:AF66)</f>
        <v>0</v>
      </c>
      <c r="AI66" s="146"/>
      <c r="AJ66" t="s">
        <v>219</v>
      </c>
      <c r="AM66" s="122">
        <v>0</v>
      </c>
      <c r="AN66" s="122">
        <v>0</v>
      </c>
      <c r="AO66" s="122">
        <v>0</v>
      </c>
      <c r="AP66" s="122">
        <v>0</v>
      </c>
      <c r="AQ66" s="122">
        <v>0</v>
      </c>
      <c r="AR66" s="122">
        <v>0</v>
      </c>
      <c r="AS66" s="122">
        <v>0</v>
      </c>
      <c r="AT66" s="122">
        <v>0</v>
      </c>
      <c r="AU66" s="145">
        <f>AVERAGE(AM66:AT66)</f>
        <v>0</v>
      </c>
    </row>
    <row r="67" spans="1:47">
      <c r="A67" s="124"/>
      <c r="N67" s="146"/>
      <c r="AI67" s="146"/>
    </row>
    <row r="68" spans="1:47">
      <c r="A68" s="127" t="s">
        <v>229</v>
      </c>
      <c r="N68" s="149" t="s">
        <v>229</v>
      </c>
      <c r="AI68" s="149" t="s">
        <v>229</v>
      </c>
    </row>
    <row r="69" spans="1:47">
      <c r="A69" s="124" t="s">
        <v>230</v>
      </c>
      <c r="N69" s="146" t="s">
        <v>230</v>
      </c>
      <c r="AI69" s="146" t="s">
        <v>230</v>
      </c>
    </row>
    <row r="70" spans="1:47">
      <c r="A70" s="124"/>
      <c r="B70" t="s">
        <v>215</v>
      </c>
      <c r="E70" s="122">
        <v>1</v>
      </c>
      <c r="F70" s="122">
        <v>1</v>
      </c>
      <c r="G70" s="122">
        <v>0</v>
      </c>
      <c r="H70" s="122">
        <v>0</v>
      </c>
      <c r="I70" s="122">
        <v>0</v>
      </c>
      <c r="J70" s="122">
        <v>0</v>
      </c>
      <c r="K70" s="122">
        <v>1</v>
      </c>
      <c r="L70" s="123">
        <f>AVERAGE(E70:K70)</f>
        <v>0.42857142857142855</v>
      </c>
      <c r="N70" s="146"/>
      <c r="O70" t="s">
        <v>215</v>
      </c>
      <c r="R70" s="122">
        <v>1</v>
      </c>
      <c r="S70" s="122">
        <v>1</v>
      </c>
      <c r="T70" s="122">
        <v>0</v>
      </c>
      <c r="U70" s="122">
        <v>1</v>
      </c>
      <c r="V70" s="122">
        <v>0</v>
      </c>
      <c r="W70" s="122">
        <v>1</v>
      </c>
      <c r="X70" s="122">
        <v>0</v>
      </c>
      <c r="Y70" s="122">
        <v>0</v>
      </c>
      <c r="Z70" s="122">
        <v>0</v>
      </c>
      <c r="AA70" s="122">
        <v>1</v>
      </c>
      <c r="AB70" s="122">
        <v>1</v>
      </c>
      <c r="AC70" s="122">
        <v>0</v>
      </c>
      <c r="AD70" s="122">
        <v>0</v>
      </c>
      <c r="AE70" s="122">
        <v>1</v>
      </c>
      <c r="AF70" s="122">
        <v>1</v>
      </c>
      <c r="AG70" s="145">
        <f>AVERAGE(R70:AF70)</f>
        <v>0.53333333333333333</v>
      </c>
      <c r="AI70" s="146"/>
      <c r="AJ70" t="s">
        <v>215</v>
      </c>
      <c r="AM70" s="122">
        <v>1</v>
      </c>
      <c r="AN70" s="122">
        <v>1</v>
      </c>
      <c r="AO70" s="122">
        <v>1</v>
      </c>
      <c r="AP70" s="122">
        <v>0</v>
      </c>
      <c r="AQ70" s="122">
        <v>0</v>
      </c>
      <c r="AR70" s="122">
        <v>0</v>
      </c>
      <c r="AS70" s="122">
        <v>1</v>
      </c>
      <c r="AT70" s="122">
        <v>1</v>
      </c>
      <c r="AU70" s="145">
        <f>AVERAGE(AM70:AT70)</f>
        <v>0.625</v>
      </c>
    </row>
    <row r="71" spans="1:47">
      <c r="A71" s="124"/>
      <c r="B71" t="s">
        <v>216</v>
      </c>
      <c r="E71" s="122">
        <v>0</v>
      </c>
      <c r="F71" s="122">
        <v>0</v>
      </c>
      <c r="G71" s="122">
        <v>1</v>
      </c>
      <c r="H71" s="122">
        <v>0</v>
      </c>
      <c r="I71" s="122">
        <v>1</v>
      </c>
      <c r="J71" s="122">
        <v>0</v>
      </c>
      <c r="K71" s="122">
        <v>0</v>
      </c>
      <c r="L71" s="123">
        <f>AVERAGE(E71:K71)</f>
        <v>0.2857142857142857</v>
      </c>
      <c r="N71" s="146"/>
      <c r="O71" t="s">
        <v>216</v>
      </c>
      <c r="R71" s="122">
        <v>0</v>
      </c>
      <c r="S71" s="122">
        <v>0</v>
      </c>
      <c r="T71" s="122">
        <v>0</v>
      </c>
      <c r="U71" s="122">
        <v>0</v>
      </c>
      <c r="V71" s="122">
        <v>1</v>
      </c>
      <c r="W71" s="122">
        <v>0</v>
      </c>
      <c r="X71" s="122">
        <v>1</v>
      </c>
      <c r="Y71" s="122">
        <v>1</v>
      </c>
      <c r="Z71" s="122">
        <v>1</v>
      </c>
      <c r="AA71" s="122">
        <v>0</v>
      </c>
      <c r="AB71" s="122">
        <v>0</v>
      </c>
      <c r="AC71" s="122">
        <v>1</v>
      </c>
      <c r="AD71" s="122">
        <v>0</v>
      </c>
      <c r="AE71" s="122">
        <v>0</v>
      </c>
      <c r="AF71" s="122">
        <v>0</v>
      </c>
      <c r="AG71" s="145">
        <f>AVERAGE(R71:AF71)</f>
        <v>0.33333333333333331</v>
      </c>
      <c r="AI71" s="146"/>
      <c r="AJ71" t="s">
        <v>216</v>
      </c>
      <c r="AM71" s="122">
        <v>0</v>
      </c>
      <c r="AN71" s="122">
        <v>0</v>
      </c>
      <c r="AO71" s="122">
        <v>0</v>
      </c>
      <c r="AP71" s="122">
        <v>0</v>
      </c>
      <c r="AQ71" s="122">
        <v>1</v>
      </c>
      <c r="AR71" s="122">
        <v>1</v>
      </c>
      <c r="AS71" s="122">
        <v>0</v>
      </c>
      <c r="AT71" s="122">
        <v>0</v>
      </c>
      <c r="AU71" s="145">
        <f>AVERAGE(AM71:AT71)</f>
        <v>0.25</v>
      </c>
    </row>
    <row r="72" spans="1:47">
      <c r="A72" s="124"/>
      <c r="B72" t="s">
        <v>217</v>
      </c>
      <c r="E72" s="122">
        <v>0</v>
      </c>
      <c r="F72" s="122">
        <v>0</v>
      </c>
      <c r="G72" s="122">
        <v>0</v>
      </c>
      <c r="H72" s="122">
        <v>1</v>
      </c>
      <c r="I72" s="122">
        <v>0</v>
      </c>
      <c r="J72" s="122">
        <v>0</v>
      </c>
      <c r="K72" s="122">
        <v>0</v>
      </c>
      <c r="L72" s="123">
        <f>AVERAGE(E72:K72)</f>
        <v>0.14285714285714285</v>
      </c>
      <c r="N72" s="146"/>
      <c r="O72" t="s">
        <v>217</v>
      </c>
      <c r="R72" s="122">
        <v>0</v>
      </c>
      <c r="S72" s="122">
        <v>0</v>
      </c>
      <c r="T72" s="122">
        <v>1</v>
      </c>
      <c r="U72" s="122">
        <v>0</v>
      </c>
      <c r="V72" s="122">
        <v>0</v>
      </c>
      <c r="W72" s="122">
        <v>0</v>
      </c>
      <c r="X72" s="122">
        <v>0</v>
      </c>
      <c r="Y72" s="122">
        <v>0</v>
      </c>
      <c r="Z72" s="122">
        <v>0</v>
      </c>
      <c r="AA72" s="122">
        <v>0</v>
      </c>
      <c r="AB72" s="122">
        <v>0</v>
      </c>
      <c r="AC72" s="122">
        <v>0</v>
      </c>
      <c r="AD72" s="122">
        <v>0</v>
      </c>
      <c r="AE72" s="122">
        <v>0</v>
      </c>
      <c r="AF72" s="122">
        <v>0</v>
      </c>
      <c r="AG72" s="145">
        <f>AVERAGE(R72:AF72)</f>
        <v>6.6666666666666666E-2</v>
      </c>
      <c r="AI72" s="146"/>
      <c r="AJ72" t="s">
        <v>217</v>
      </c>
      <c r="AM72" s="122">
        <v>0</v>
      </c>
      <c r="AN72" s="122">
        <v>0</v>
      </c>
      <c r="AO72" s="122">
        <v>0</v>
      </c>
      <c r="AP72" s="122">
        <v>1</v>
      </c>
      <c r="AQ72" s="122">
        <v>0</v>
      </c>
      <c r="AR72" s="122">
        <v>0</v>
      </c>
      <c r="AS72" s="122">
        <v>0</v>
      </c>
      <c r="AT72" s="122">
        <v>0</v>
      </c>
      <c r="AU72" s="145">
        <f>AVERAGE(AN72:AT72)</f>
        <v>0.14285714285714285</v>
      </c>
    </row>
    <row r="73" spans="1:47">
      <c r="A73" s="124"/>
      <c r="B73" t="s">
        <v>218</v>
      </c>
      <c r="E73" s="122">
        <v>0</v>
      </c>
      <c r="F73" s="122">
        <v>0</v>
      </c>
      <c r="G73" s="122">
        <v>0</v>
      </c>
      <c r="H73" s="122">
        <v>0</v>
      </c>
      <c r="I73" s="122">
        <v>0</v>
      </c>
      <c r="J73" s="122">
        <v>1</v>
      </c>
      <c r="K73" s="122">
        <v>0</v>
      </c>
      <c r="L73" s="123">
        <f>AVERAGE(E73:K73)</f>
        <v>0.14285714285714285</v>
      </c>
      <c r="N73" s="146"/>
      <c r="O73" t="s">
        <v>218</v>
      </c>
      <c r="R73" s="122">
        <v>0</v>
      </c>
      <c r="S73" s="122">
        <v>0</v>
      </c>
      <c r="T73" s="122">
        <v>0</v>
      </c>
      <c r="U73" s="122">
        <v>0</v>
      </c>
      <c r="V73" s="122">
        <v>0</v>
      </c>
      <c r="W73" s="122">
        <v>0</v>
      </c>
      <c r="X73" s="122">
        <v>0</v>
      </c>
      <c r="Y73" s="122">
        <v>0</v>
      </c>
      <c r="Z73" s="122">
        <v>0</v>
      </c>
      <c r="AA73" s="122">
        <v>0</v>
      </c>
      <c r="AB73" s="122">
        <v>0</v>
      </c>
      <c r="AC73" s="122">
        <v>0</v>
      </c>
      <c r="AD73" s="122">
        <v>1</v>
      </c>
      <c r="AE73" s="122">
        <v>0</v>
      </c>
      <c r="AF73" s="122">
        <v>0</v>
      </c>
      <c r="AG73" s="145">
        <f>AVERAGE(R73:AF73)</f>
        <v>6.6666666666666666E-2</v>
      </c>
      <c r="AI73" s="146"/>
      <c r="AJ73" t="s">
        <v>218</v>
      </c>
      <c r="AM73" s="122">
        <v>0</v>
      </c>
      <c r="AN73" s="122">
        <v>0</v>
      </c>
      <c r="AO73" s="122">
        <v>0</v>
      </c>
      <c r="AP73" s="122">
        <v>0</v>
      </c>
      <c r="AQ73" s="122">
        <v>0</v>
      </c>
      <c r="AR73" s="122">
        <v>0</v>
      </c>
      <c r="AS73" s="122">
        <v>0</v>
      </c>
      <c r="AT73" s="122">
        <v>0</v>
      </c>
      <c r="AU73" s="145">
        <f>AVERAGE(AM73:AT73)</f>
        <v>0</v>
      </c>
    </row>
    <row r="74" spans="1:47">
      <c r="A74" s="124"/>
      <c r="B74" t="s">
        <v>219</v>
      </c>
      <c r="E74" s="122">
        <v>0</v>
      </c>
      <c r="F74" s="122">
        <v>0</v>
      </c>
      <c r="G74" s="122">
        <v>0</v>
      </c>
      <c r="H74" s="122">
        <v>0</v>
      </c>
      <c r="I74" s="122">
        <v>0</v>
      </c>
      <c r="J74" s="122">
        <v>0</v>
      </c>
      <c r="K74" s="122">
        <v>0</v>
      </c>
      <c r="L74" s="123">
        <f>AVERAGE(E74:K74)</f>
        <v>0</v>
      </c>
      <c r="N74" s="146"/>
      <c r="O74" t="s">
        <v>219</v>
      </c>
      <c r="R74" s="122">
        <v>0</v>
      </c>
      <c r="S74" s="122">
        <v>0</v>
      </c>
      <c r="T74" s="122">
        <v>0</v>
      </c>
      <c r="U74" s="122">
        <v>0</v>
      </c>
      <c r="V74" s="122">
        <v>0</v>
      </c>
      <c r="W74" s="122">
        <v>0</v>
      </c>
      <c r="X74" s="122">
        <v>0</v>
      </c>
      <c r="Y74" s="122">
        <v>0</v>
      </c>
      <c r="Z74" s="122">
        <v>0</v>
      </c>
      <c r="AA74" s="122">
        <v>0</v>
      </c>
      <c r="AB74" s="122">
        <v>0</v>
      </c>
      <c r="AC74" s="122">
        <v>0</v>
      </c>
      <c r="AD74" s="122">
        <v>0</v>
      </c>
      <c r="AE74" s="122">
        <v>0</v>
      </c>
      <c r="AF74" s="122">
        <v>0</v>
      </c>
      <c r="AG74" s="145">
        <f>AVERAGE(R74:AF74)</f>
        <v>0</v>
      </c>
      <c r="AI74" s="146"/>
      <c r="AJ74" t="s">
        <v>219</v>
      </c>
      <c r="AM74" s="122">
        <v>0</v>
      </c>
      <c r="AN74" s="122">
        <v>0</v>
      </c>
      <c r="AO74" s="122">
        <v>0</v>
      </c>
      <c r="AP74" s="122">
        <v>0</v>
      </c>
      <c r="AQ74" s="122">
        <v>0</v>
      </c>
      <c r="AR74" s="122">
        <v>0</v>
      </c>
      <c r="AS74" s="122">
        <v>0</v>
      </c>
      <c r="AT74" s="122">
        <v>0</v>
      </c>
      <c r="AU74" s="145">
        <f>AVERAGE(AM74:AT74)</f>
        <v>0</v>
      </c>
    </row>
    <row r="75" spans="1:47">
      <c r="A75" s="124"/>
      <c r="N75" s="146"/>
      <c r="AI75" s="146"/>
    </row>
    <row r="76" spans="1:47">
      <c r="A76" s="124" t="s">
        <v>231</v>
      </c>
      <c r="N76" s="146" t="s">
        <v>231</v>
      </c>
      <c r="AI76" s="146" t="s">
        <v>231</v>
      </c>
    </row>
    <row r="77" spans="1:47">
      <c r="A77" s="124"/>
      <c r="B77" t="s">
        <v>215</v>
      </c>
      <c r="E77" s="122">
        <v>1</v>
      </c>
      <c r="F77" s="122">
        <v>1</v>
      </c>
      <c r="G77" s="122">
        <v>0</v>
      </c>
      <c r="H77" s="122">
        <v>0</v>
      </c>
      <c r="I77" s="122">
        <v>0</v>
      </c>
      <c r="J77" s="122">
        <v>0</v>
      </c>
      <c r="K77" s="122">
        <v>1</v>
      </c>
      <c r="L77" s="123">
        <f>AVERAGE(E77:K77)</f>
        <v>0.42857142857142855</v>
      </c>
      <c r="N77" s="146"/>
      <c r="O77" t="s">
        <v>215</v>
      </c>
      <c r="R77" s="122">
        <v>1</v>
      </c>
      <c r="S77" s="122">
        <v>1</v>
      </c>
      <c r="T77" s="122">
        <v>0</v>
      </c>
      <c r="U77" s="122">
        <v>0</v>
      </c>
      <c r="V77" s="122">
        <v>0</v>
      </c>
      <c r="W77" s="122">
        <v>1</v>
      </c>
      <c r="X77" s="122">
        <v>0</v>
      </c>
      <c r="Y77" s="122">
        <v>0</v>
      </c>
      <c r="Z77" s="122">
        <v>0</v>
      </c>
      <c r="AA77" s="122">
        <v>0</v>
      </c>
      <c r="AB77" s="122">
        <v>1</v>
      </c>
      <c r="AC77" s="122">
        <v>1</v>
      </c>
      <c r="AD77" s="122">
        <v>0</v>
      </c>
      <c r="AE77" s="122">
        <v>0</v>
      </c>
      <c r="AF77" s="122">
        <v>1</v>
      </c>
      <c r="AG77" s="145">
        <f>AVERAGE(R77:AF77)</f>
        <v>0.4</v>
      </c>
      <c r="AI77" s="146"/>
      <c r="AJ77" t="s">
        <v>215</v>
      </c>
      <c r="AM77" s="122">
        <v>1</v>
      </c>
      <c r="AN77" s="122">
        <v>1</v>
      </c>
      <c r="AO77" s="122">
        <v>0</v>
      </c>
      <c r="AP77" s="122">
        <v>0</v>
      </c>
      <c r="AQ77" s="122">
        <v>0</v>
      </c>
      <c r="AR77" s="122">
        <v>0</v>
      </c>
      <c r="AS77" s="122">
        <v>1</v>
      </c>
      <c r="AT77" s="122">
        <v>1</v>
      </c>
      <c r="AU77" s="145">
        <f>AVERAGE(AM77:AT77)</f>
        <v>0.5</v>
      </c>
    </row>
    <row r="78" spans="1:47">
      <c r="A78" s="124"/>
      <c r="B78" t="s">
        <v>216</v>
      </c>
      <c r="E78" s="122">
        <v>0</v>
      </c>
      <c r="F78" s="122">
        <v>0</v>
      </c>
      <c r="G78" s="122">
        <v>1</v>
      </c>
      <c r="H78" s="122">
        <v>1</v>
      </c>
      <c r="I78" s="122">
        <v>1</v>
      </c>
      <c r="J78" s="122">
        <v>1</v>
      </c>
      <c r="K78" s="122">
        <v>0</v>
      </c>
      <c r="L78" s="123">
        <f>AVERAGE(E78:K78)</f>
        <v>0.5714285714285714</v>
      </c>
      <c r="N78" s="146"/>
      <c r="O78" t="s">
        <v>216</v>
      </c>
      <c r="R78" s="122">
        <v>0</v>
      </c>
      <c r="S78" s="122">
        <v>0</v>
      </c>
      <c r="T78" s="122">
        <v>0</v>
      </c>
      <c r="U78" s="122">
        <v>1</v>
      </c>
      <c r="V78" s="122">
        <v>1</v>
      </c>
      <c r="W78" s="122">
        <v>0</v>
      </c>
      <c r="X78" s="122">
        <v>1</v>
      </c>
      <c r="Y78" s="122">
        <v>1</v>
      </c>
      <c r="Z78" s="122">
        <v>1</v>
      </c>
      <c r="AA78" s="122">
        <v>1</v>
      </c>
      <c r="AB78" s="122">
        <v>0</v>
      </c>
      <c r="AC78" s="122">
        <v>0</v>
      </c>
      <c r="AD78" s="122">
        <v>1</v>
      </c>
      <c r="AE78" s="122">
        <v>1</v>
      </c>
      <c r="AF78" s="122">
        <v>0</v>
      </c>
      <c r="AG78" s="145">
        <f>AVERAGE(R78:AF78)</f>
        <v>0.53333333333333333</v>
      </c>
      <c r="AI78" s="146"/>
      <c r="AJ78" t="s">
        <v>216</v>
      </c>
      <c r="AM78" s="122">
        <v>0</v>
      </c>
      <c r="AN78" s="122">
        <v>0</v>
      </c>
      <c r="AO78" s="122">
        <v>0</v>
      </c>
      <c r="AP78" s="122">
        <v>1</v>
      </c>
      <c r="AQ78" s="122">
        <v>1</v>
      </c>
      <c r="AR78" s="122">
        <v>1</v>
      </c>
      <c r="AS78" s="122">
        <v>0</v>
      </c>
      <c r="AT78" s="122">
        <v>0</v>
      </c>
      <c r="AU78" s="145">
        <f>AVERAGE(AM78:AT78)</f>
        <v>0.375</v>
      </c>
    </row>
    <row r="79" spans="1:47">
      <c r="A79" s="124"/>
      <c r="B79" t="s">
        <v>217</v>
      </c>
      <c r="E79" s="122">
        <v>0</v>
      </c>
      <c r="F79" s="122">
        <v>0</v>
      </c>
      <c r="G79" s="122">
        <v>0</v>
      </c>
      <c r="H79" s="122">
        <v>0</v>
      </c>
      <c r="I79" s="122">
        <v>0</v>
      </c>
      <c r="J79" s="122">
        <v>0</v>
      </c>
      <c r="K79" s="122">
        <v>0</v>
      </c>
      <c r="L79" s="123">
        <f>AVERAGE(E79:K79)</f>
        <v>0</v>
      </c>
      <c r="N79" s="146"/>
      <c r="O79" t="s">
        <v>217</v>
      </c>
      <c r="R79" s="122">
        <v>0</v>
      </c>
      <c r="S79" s="122">
        <v>0</v>
      </c>
      <c r="T79" s="122">
        <v>0</v>
      </c>
      <c r="U79" s="122">
        <v>0</v>
      </c>
      <c r="V79" s="122">
        <v>0</v>
      </c>
      <c r="W79" s="122">
        <v>0</v>
      </c>
      <c r="X79" s="122">
        <v>0</v>
      </c>
      <c r="Y79" s="122">
        <v>0</v>
      </c>
      <c r="Z79" s="122">
        <v>0</v>
      </c>
      <c r="AA79" s="122">
        <v>0</v>
      </c>
      <c r="AB79" s="122">
        <v>0</v>
      </c>
      <c r="AC79" s="122">
        <v>0</v>
      </c>
      <c r="AD79" s="122">
        <v>0</v>
      </c>
      <c r="AE79" s="122">
        <v>0</v>
      </c>
      <c r="AF79" s="122">
        <v>0</v>
      </c>
      <c r="AG79" s="145">
        <f>AVERAGE(R79:AF79)</f>
        <v>0</v>
      </c>
      <c r="AI79" s="146"/>
      <c r="AJ79" t="s">
        <v>217</v>
      </c>
      <c r="AM79" s="122">
        <v>0</v>
      </c>
      <c r="AN79" s="122">
        <v>0</v>
      </c>
      <c r="AO79" s="122">
        <v>1</v>
      </c>
      <c r="AP79" s="122">
        <v>0</v>
      </c>
      <c r="AQ79" s="122">
        <v>0</v>
      </c>
      <c r="AR79" s="122">
        <v>0</v>
      </c>
      <c r="AS79" s="122">
        <v>0</v>
      </c>
      <c r="AT79" s="122">
        <v>0</v>
      </c>
      <c r="AU79" s="145">
        <f>AVERAGE(AN79:AT79)</f>
        <v>0.14285714285714285</v>
      </c>
    </row>
    <row r="80" spans="1:47">
      <c r="A80" s="124"/>
      <c r="B80" t="s">
        <v>218</v>
      </c>
      <c r="E80" s="122">
        <v>0</v>
      </c>
      <c r="F80" s="122">
        <v>0</v>
      </c>
      <c r="G80" s="122">
        <v>0</v>
      </c>
      <c r="H80" s="122">
        <v>0</v>
      </c>
      <c r="I80" s="122">
        <v>0</v>
      </c>
      <c r="J80" s="122">
        <v>0</v>
      </c>
      <c r="K80" s="122">
        <v>0</v>
      </c>
      <c r="L80" s="123">
        <f>AVERAGE(E80:K80)</f>
        <v>0</v>
      </c>
      <c r="N80" s="146"/>
      <c r="O80" t="s">
        <v>218</v>
      </c>
      <c r="R80" s="122">
        <v>0</v>
      </c>
      <c r="S80" s="122">
        <v>0</v>
      </c>
      <c r="T80" s="122">
        <v>1</v>
      </c>
      <c r="U80" s="122">
        <v>0</v>
      </c>
      <c r="V80" s="122">
        <v>0</v>
      </c>
      <c r="W80" s="122">
        <v>0</v>
      </c>
      <c r="X80" s="122">
        <v>0</v>
      </c>
      <c r="Y80" s="122">
        <v>0</v>
      </c>
      <c r="Z80" s="122">
        <v>0</v>
      </c>
      <c r="AA80" s="122">
        <v>0</v>
      </c>
      <c r="AB80" s="122">
        <v>0</v>
      </c>
      <c r="AC80" s="122">
        <v>0</v>
      </c>
      <c r="AD80" s="122">
        <v>0</v>
      </c>
      <c r="AE80" s="122">
        <v>0</v>
      </c>
      <c r="AF80" s="122">
        <v>0</v>
      </c>
      <c r="AG80" s="145">
        <f>AVERAGE(R80:AF80)</f>
        <v>6.6666666666666666E-2</v>
      </c>
      <c r="AI80" s="146"/>
      <c r="AJ80" t="s">
        <v>218</v>
      </c>
      <c r="AM80" s="122">
        <v>0</v>
      </c>
      <c r="AN80" s="122">
        <v>0</v>
      </c>
      <c r="AO80" s="122">
        <v>0</v>
      </c>
      <c r="AP80" s="122">
        <v>0</v>
      </c>
      <c r="AQ80" s="122">
        <v>0</v>
      </c>
      <c r="AR80" s="122">
        <v>0</v>
      </c>
      <c r="AS80" s="122">
        <v>0</v>
      </c>
      <c r="AT80" s="122">
        <v>0</v>
      </c>
      <c r="AU80" s="145">
        <f>AVERAGE(AM80:AT80)</f>
        <v>0</v>
      </c>
    </row>
    <row r="81" spans="1:47">
      <c r="A81" s="124"/>
      <c r="B81" t="s">
        <v>219</v>
      </c>
      <c r="E81" s="122">
        <v>0</v>
      </c>
      <c r="F81" s="122">
        <v>0</v>
      </c>
      <c r="G81" s="122">
        <v>0</v>
      </c>
      <c r="H81" s="122">
        <v>0</v>
      </c>
      <c r="I81" s="122">
        <v>0</v>
      </c>
      <c r="J81" s="122">
        <v>0</v>
      </c>
      <c r="K81" s="122">
        <v>0</v>
      </c>
      <c r="L81" s="123">
        <f>AVERAGE(E81:K81)</f>
        <v>0</v>
      </c>
      <c r="N81" s="146"/>
      <c r="O81" t="s">
        <v>219</v>
      </c>
      <c r="R81" s="122">
        <v>0</v>
      </c>
      <c r="S81" s="122">
        <v>0</v>
      </c>
      <c r="T81" s="122">
        <v>0</v>
      </c>
      <c r="U81" s="122">
        <v>0</v>
      </c>
      <c r="V81" s="122">
        <v>0</v>
      </c>
      <c r="W81" s="122">
        <v>0</v>
      </c>
      <c r="X81" s="122">
        <v>0</v>
      </c>
      <c r="Y81" s="122">
        <v>0</v>
      </c>
      <c r="Z81" s="122">
        <v>0</v>
      </c>
      <c r="AA81" s="122">
        <v>0</v>
      </c>
      <c r="AB81" s="122">
        <v>0</v>
      </c>
      <c r="AC81" s="122">
        <v>0</v>
      </c>
      <c r="AD81" s="122">
        <v>0</v>
      </c>
      <c r="AE81" s="122">
        <v>0</v>
      </c>
      <c r="AF81" s="122">
        <v>0</v>
      </c>
      <c r="AG81" s="145">
        <f>AVERAGE(R81:AF81)</f>
        <v>0</v>
      </c>
      <c r="AI81" s="146"/>
      <c r="AJ81" t="s">
        <v>219</v>
      </c>
      <c r="AM81" s="122">
        <v>0</v>
      </c>
      <c r="AN81" s="122">
        <v>0</v>
      </c>
      <c r="AO81" s="122">
        <v>0</v>
      </c>
      <c r="AP81" s="122">
        <v>0</v>
      </c>
      <c r="AQ81" s="122">
        <v>0</v>
      </c>
      <c r="AR81" s="122">
        <v>0</v>
      </c>
      <c r="AS81" s="122">
        <v>0</v>
      </c>
      <c r="AT81" s="122">
        <v>0</v>
      </c>
      <c r="AU81" s="145">
        <f>AVERAGE(AM81:AT81)</f>
        <v>0</v>
      </c>
    </row>
    <row r="82" spans="1:47">
      <c r="A82" s="124"/>
      <c r="N82" s="146"/>
      <c r="AI82" s="146"/>
    </row>
    <row r="83" spans="1:47">
      <c r="A83" s="124" t="s">
        <v>232</v>
      </c>
      <c r="N83" s="146" t="s">
        <v>232</v>
      </c>
      <c r="AI83" s="146" t="s">
        <v>232</v>
      </c>
    </row>
    <row r="84" spans="1:47">
      <c r="A84" s="124"/>
      <c r="B84" t="s">
        <v>215</v>
      </c>
      <c r="E84" s="122">
        <v>1</v>
      </c>
      <c r="F84" s="122">
        <v>1</v>
      </c>
      <c r="G84" s="122">
        <v>1</v>
      </c>
      <c r="H84" s="122">
        <v>1</v>
      </c>
      <c r="I84" s="122">
        <v>0</v>
      </c>
      <c r="J84" s="122">
        <v>0</v>
      </c>
      <c r="K84" s="122">
        <v>1</v>
      </c>
      <c r="L84" s="123">
        <f>AVERAGE(E84:K84)</f>
        <v>0.7142857142857143</v>
      </c>
      <c r="N84" s="146"/>
      <c r="O84" t="s">
        <v>215</v>
      </c>
      <c r="R84" s="122">
        <v>1</v>
      </c>
      <c r="S84" s="122">
        <v>1</v>
      </c>
      <c r="T84" s="122">
        <v>0</v>
      </c>
      <c r="U84" s="122">
        <v>0</v>
      </c>
      <c r="V84" s="122">
        <v>0</v>
      </c>
      <c r="W84" s="122">
        <v>0</v>
      </c>
      <c r="X84" s="122">
        <v>0</v>
      </c>
      <c r="Y84" s="122">
        <v>1</v>
      </c>
      <c r="Z84" s="122">
        <v>1</v>
      </c>
      <c r="AA84" s="122">
        <v>0</v>
      </c>
      <c r="AB84" s="122">
        <v>1</v>
      </c>
      <c r="AC84" s="122">
        <v>1</v>
      </c>
      <c r="AD84" s="122">
        <v>0</v>
      </c>
      <c r="AE84" s="122">
        <v>1</v>
      </c>
      <c r="AF84" s="122">
        <v>1</v>
      </c>
      <c r="AG84" s="145">
        <f>AVERAGE(R84:AF84)</f>
        <v>0.53333333333333333</v>
      </c>
      <c r="AI84" s="146"/>
      <c r="AJ84" t="s">
        <v>215</v>
      </c>
      <c r="AM84" s="122">
        <v>1</v>
      </c>
      <c r="AN84" s="122">
        <v>1</v>
      </c>
      <c r="AO84" s="122">
        <v>0</v>
      </c>
      <c r="AP84" s="122">
        <v>1</v>
      </c>
      <c r="AQ84" s="122">
        <v>0</v>
      </c>
      <c r="AR84" s="122">
        <v>0</v>
      </c>
      <c r="AS84" s="122">
        <v>1</v>
      </c>
      <c r="AT84" s="122">
        <v>1</v>
      </c>
      <c r="AU84" s="145">
        <f>AVERAGE(AM84:AT84)</f>
        <v>0.625</v>
      </c>
    </row>
    <row r="85" spans="1:47">
      <c r="A85" s="124"/>
      <c r="B85" t="s">
        <v>216</v>
      </c>
      <c r="E85" s="122">
        <v>0</v>
      </c>
      <c r="F85" s="122">
        <v>0</v>
      </c>
      <c r="G85" s="122">
        <v>0</v>
      </c>
      <c r="H85" s="122">
        <v>0</v>
      </c>
      <c r="I85" s="122">
        <v>1</v>
      </c>
      <c r="J85" s="122">
        <v>1</v>
      </c>
      <c r="K85" s="122">
        <v>0</v>
      </c>
      <c r="L85" s="123">
        <f>AVERAGE(E85:K85)</f>
        <v>0.2857142857142857</v>
      </c>
      <c r="N85" s="146"/>
      <c r="O85" t="s">
        <v>216</v>
      </c>
      <c r="R85" s="122">
        <v>0</v>
      </c>
      <c r="S85" s="122">
        <v>0</v>
      </c>
      <c r="T85" s="122">
        <v>0</v>
      </c>
      <c r="U85" s="122">
        <v>1</v>
      </c>
      <c r="V85" s="122">
        <v>1</v>
      </c>
      <c r="W85" s="122">
        <v>1</v>
      </c>
      <c r="X85" s="122">
        <v>0</v>
      </c>
      <c r="Y85" s="122">
        <v>0</v>
      </c>
      <c r="Z85" s="122">
        <v>0</v>
      </c>
      <c r="AA85" s="122">
        <v>1</v>
      </c>
      <c r="AB85" s="122">
        <v>0</v>
      </c>
      <c r="AC85" s="122">
        <v>0</v>
      </c>
      <c r="AD85" s="122">
        <v>1</v>
      </c>
      <c r="AE85" s="122">
        <v>0</v>
      </c>
      <c r="AF85" s="122">
        <v>0</v>
      </c>
      <c r="AG85" s="145">
        <f>AVERAGE(R85:AF85)</f>
        <v>0.33333333333333331</v>
      </c>
      <c r="AI85" s="146"/>
      <c r="AJ85" t="s">
        <v>216</v>
      </c>
      <c r="AM85" s="122">
        <v>0</v>
      </c>
      <c r="AN85" s="122">
        <v>0</v>
      </c>
      <c r="AO85" s="122">
        <v>0</v>
      </c>
      <c r="AP85" s="122">
        <v>0</v>
      </c>
      <c r="AQ85" s="122">
        <v>1</v>
      </c>
      <c r="AR85" s="122">
        <v>1</v>
      </c>
      <c r="AS85" s="122">
        <v>0</v>
      </c>
      <c r="AT85" s="122">
        <v>0</v>
      </c>
      <c r="AU85" s="145">
        <f>AVERAGE(AM85:AT85)</f>
        <v>0.25</v>
      </c>
    </row>
    <row r="86" spans="1:47">
      <c r="A86" s="124"/>
      <c r="B86" t="s">
        <v>217</v>
      </c>
      <c r="E86" s="122">
        <v>0</v>
      </c>
      <c r="F86" s="122">
        <v>0</v>
      </c>
      <c r="G86" s="122">
        <v>0</v>
      </c>
      <c r="H86" s="122">
        <v>0</v>
      </c>
      <c r="I86" s="122">
        <v>0</v>
      </c>
      <c r="J86" s="122">
        <v>0</v>
      </c>
      <c r="K86" s="122">
        <v>0</v>
      </c>
      <c r="L86" s="123">
        <f>AVERAGE(E86:K86)</f>
        <v>0</v>
      </c>
      <c r="N86" s="146"/>
      <c r="O86" t="s">
        <v>217</v>
      </c>
      <c r="R86" s="122">
        <v>0</v>
      </c>
      <c r="S86" s="122">
        <v>0</v>
      </c>
      <c r="T86" s="122">
        <v>0</v>
      </c>
      <c r="U86" s="122">
        <v>0</v>
      </c>
      <c r="V86" s="122">
        <v>0</v>
      </c>
      <c r="W86" s="122">
        <v>0</v>
      </c>
      <c r="X86" s="122">
        <v>1</v>
      </c>
      <c r="Y86" s="122">
        <v>0</v>
      </c>
      <c r="Z86" s="122">
        <v>0</v>
      </c>
      <c r="AA86" s="122">
        <v>0</v>
      </c>
      <c r="AB86" s="122">
        <v>0</v>
      </c>
      <c r="AC86" s="122">
        <v>0</v>
      </c>
      <c r="AD86" s="122">
        <v>0</v>
      </c>
      <c r="AE86" s="122">
        <v>0</v>
      </c>
      <c r="AF86" s="122">
        <v>0</v>
      </c>
      <c r="AG86" s="145">
        <f>AVERAGE(R86:AF86)</f>
        <v>6.6666666666666666E-2</v>
      </c>
      <c r="AI86" s="146"/>
      <c r="AJ86" t="s">
        <v>217</v>
      </c>
      <c r="AM86" s="122">
        <v>0</v>
      </c>
      <c r="AN86" s="122">
        <v>0</v>
      </c>
      <c r="AO86" s="122">
        <v>1</v>
      </c>
      <c r="AP86" s="122">
        <v>0</v>
      </c>
      <c r="AQ86" s="122">
        <v>0</v>
      </c>
      <c r="AR86" s="122">
        <v>0</v>
      </c>
      <c r="AS86" s="122">
        <v>0</v>
      </c>
      <c r="AT86" s="122">
        <v>0</v>
      </c>
      <c r="AU86" s="145">
        <f>AVERAGE(AM86:AT86)</f>
        <v>0.125</v>
      </c>
    </row>
    <row r="87" spans="1:47">
      <c r="A87" s="124"/>
      <c r="B87" t="s">
        <v>218</v>
      </c>
      <c r="E87" s="122">
        <v>0</v>
      </c>
      <c r="F87" s="122">
        <v>0</v>
      </c>
      <c r="G87" s="122">
        <v>0</v>
      </c>
      <c r="H87" s="122">
        <v>0</v>
      </c>
      <c r="I87" s="122">
        <v>0</v>
      </c>
      <c r="J87" s="122">
        <v>0</v>
      </c>
      <c r="K87" s="122">
        <v>0</v>
      </c>
      <c r="L87" s="123">
        <f>AVERAGE(E87:K87)</f>
        <v>0</v>
      </c>
      <c r="N87" s="146"/>
      <c r="O87" t="s">
        <v>218</v>
      </c>
      <c r="R87" s="122">
        <v>0</v>
      </c>
      <c r="S87" s="122">
        <v>0</v>
      </c>
      <c r="T87" s="122">
        <v>1</v>
      </c>
      <c r="U87" s="122">
        <v>0</v>
      </c>
      <c r="V87" s="122">
        <v>0</v>
      </c>
      <c r="W87" s="122">
        <v>0</v>
      </c>
      <c r="X87" s="122">
        <v>0</v>
      </c>
      <c r="Y87" s="122">
        <v>0</v>
      </c>
      <c r="Z87" s="122">
        <v>0</v>
      </c>
      <c r="AA87" s="122">
        <v>0</v>
      </c>
      <c r="AB87" s="122">
        <v>0</v>
      </c>
      <c r="AC87" s="122">
        <v>0</v>
      </c>
      <c r="AD87" s="122">
        <v>0</v>
      </c>
      <c r="AE87" s="122">
        <v>0</v>
      </c>
      <c r="AF87" s="122">
        <v>0</v>
      </c>
      <c r="AG87" s="145">
        <f>AVERAGE(R87:AF87)</f>
        <v>6.6666666666666666E-2</v>
      </c>
      <c r="AI87" s="146"/>
      <c r="AJ87" t="s">
        <v>218</v>
      </c>
      <c r="AM87" s="122">
        <v>0</v>
      </c>
      <c r="AN87" s="122">
        <v>0</v>
      </c>
      <c r="AO87" s="122">
        <v>0</v>
      </c>
      <c r="AP87" s="122">
        <v>0</v>
      </c>
      <c r="AQ87" s="122">
        <v>0</v>
      </c>
      <c r="AR87" s="122">
        <v>0</v>
      </c>
      <c r="AS87" s="122">
        <v>0</v>
      </c>
      <c r="AT87" s="122">
        <v>0</v>
      </c>
      <c r="AU87" s="145">
        <f>AVERAGE(AM87:AT87)</f>
        <v>0</v>
      </c>
    </row>
    <row r="88" spans="1:47">
      <c r="A88" s="124"/>
      <c r="B88" t="s">
        <v>219</v>
      </c>
      <c r="E88" s="122">
        <v>0</v>
      </c>
      <c r="F88" s="122">
        <v>0</v>
      </c>
      <c r="G88" s="122">
        <v>0</v>
      </c>
      <c r="H88" s="122">
        <v>0</v>
      </c>
      <c r="I88" s="122">
        <v>0</v>
      </c>
      <c r="J88" s="122">
        <v>0</v>
      </c>
      <c r="K88" s="122">
        <v>0</v>
      </c>
      <c r="L88" s="123">
        <f>AVERAGE(E88:K88)</f>
        <v>0</v>
      </c>
      <c r="N88" s="146"/>
      <c r="O88" t="s">
        <v>219</v>
      </c>
      <c r="R88" s="122">
        <v>0</v>
      </c>
      <c r="S88" s="122">
        <v>0</v>
      </c>
      <c r="T88" s="122">
        <v>0</v>
      </c>
      <c r="U88" s="122">
        <v>0</v>
      </c>
      <c r="V88" s="122">
        <v>0</v>
      </c>
      <c r="W88" s="122">
        <v>0</v>
      </c>
      <c r="X88" s="122">
        <v>0</v>
      </c>
      <c r="Y88" s="122">
        <v>0</v>
      </c>
      <c r="Z88" s="122">
        <v>0</v>
      </c>
      <c r="AA88" s="122">
        <v>0</v>
      </c>
      <c r="AB88" s="122">
        <v>0</v>
      </c>
      <c r="AC88" s="122">
        <v>0</v>
      </c>
      <c r="AD88" s="122">
        <v>0</v>
      </c>
      <c r="AE88" s="122">
        <v>0</v>
      </c>
      <c r="AF88" s="122">
        <v>0</v>
      </c>
      <c r="AG88" s="145">
        <f>AVERAGE(R88:AF88)</f>
        <v>0</v>
      </c>
      <c r="AI88" s="146"/>
      <c r="AJ88" t="s">
        <v>219</v>
      </c>
      <c r="AM88" s="122">
        <v>0</v>
      </c>
      <c r="AN88" s="122">
        <v>0</v>
      </c>
      <c r="AO88" s="122">
        <v>0</v>
      </c>
      <c r="AP88" s="122">
        <v>0</v>
      </c>
      <c r="AQ88" s="122">
        <v>0</v>
      </c>
      <c r="AR88" s="122">
        <v>0</v>
      </c>
      <c r="AS88" s="122">
        <v>0</v>
      </c>
      <c r="AT88" s="122">
        <v>0</v>
      </c>
      <c r="AU88" s="145">
        <f>AVERAGE(AM88:AT88)</f>
        <v>0</v>
      </c>
    </row>
    <row r="89" spans="1:47">
      <c r="A89" s="124"/>
      <c r="N89" s="146"/>
      <c r="AI89" s="146"/>
    </row>
    <row r="90" spans="1:47">
      <c r="A90" s="124" t="s">
        <v>233</v>
      </c>
      <c r="N90" s="146" t="s">
        <v>233</v>
      </c>
      <c r="AI90" s="146" t="s">
        <v>233</v>
      </c>
    </row>
    <row r="91" spans="1:47">
      <c r="B91" t="s">
        <v>215</v>
      </c>
      <c r="E91" s="122">
        <v>1</v>
      </c>
      <c r="F91" s="122">
        <v>1</v>
      </c>
      <c r="G91" s="122">
        <v>0</v>
      </c>
      <c r="H91" s="122">
        <v>0</v>
      </c>
      <c r="I91" s="122">
        <v>0</v>
      </c>
      <c r="J91" s="122">
        <v>0</v>
      </c>
      <c r="K91" s="122">
        <v>1</v>
      </c>
      <c r="L91" s="123">
        <f>AVERAGE(E91:K91)</f>
        <v>0.42857142857142855</v>
      </c>
      <c r="O91" t="s">
        <v>215</v>
      </c>
      <c r="R91" s="122">
        <v>1</v>
      </c>
      <c r="S91" s="122">
        <v>1</v>
      </c>
      <c r="T91" s="122">
        <v>0</v>
      </c>
      <c r="U91" s="122">
        <v>1</v>
      </c>
      <c r="V91" s="122">
        <v>0</v>
      </c>
      <c r="W91" s="122">
        <v>1</v>
      </c>
      <c r="X91" s="122">
        <v>0</v>
      </c>
      <c r="Y91" s="122">
        <v>1</v>
      </c>
      <c r="Z91" s="122">
        <v>1</v>
      </c>
      <c r="AA91" s="122">
        <v>0</v>
      </c>
      <c r="AB91" s="122">
        <v>0</v>
      </c>
      <c r="AC91" s="122">
        <v>1</v>
      </c>
      <c r="AD91" s="122">
        <v>0</v>
      </c>
      <c r="AE91" s="122">
        <v>1</v>
      </c>
      <c r="AF91" s="122">
        <v>1</v>
      </c>
      <c r="AG91" s="145">
        <f>AVERAGE(R91:AF91)</f>
        <v>0.6</v>
      </c>
      <c r="AJ91" t="s">
        <v>215</v>
      </c>
      <c r="AM91" s="122">
        <v>1</v>
      </c>
      <c r="AN91" s="122">
        <v>1</v>
      </c>
      <c r="AO91" s="122">
        <v>0</v>
      </c>
      <c r="AP91" s="122">
        <v>0</v>
      </c>
      <c r="AQ91" s="122">
        <v>0</v>
      </c>
      <c r="AR91" s="122">
        <v>0</v>
      </c>
      <c r="AS91" s="122">
        <v>1</v>
      </c>
      <c r="AT91" s="122">
        <v>1</v>
      </c>
      <c r="AU91" s="145">
        <f>AVERAGE(AM91:AT91)</f>
        <v>0.5</v>
      </c>
    </row>
    <row r="92" spans="1:47">
      <c r="B92" t="s">
        <v>216</v>
      </c>
      <c r="E92" s="122">
        <v>0</v>
      </c>
      <c r="F92" s="122">
        <v>0</v>
      </c>
      <c r="G92" s="122">
        <v>1</v>
      </c>
      <c r="H92" s="122">
        <v>0</v>
      </c>
      <c r="I92" s="122">
        <v>1</v>
      </c>
      <c r="J92" s="122">
        <v>0</v>
      </c>
      <c r="K92" s="122">
        <v>0</v>
      </c>
      <c r="L92" s="123">
        <f>AVERAGE(E92:K92)</f>
        <v>0.2857142857142857</v>
      </c>
      <c r="O92" t="s">
        <v>216</v>
      </c>
      <c r="R92" s="122">
        <v>0</v>
      </c>
      <c r="S92" s="122">
        <v>0</v>
      </c>
      <c r="T92" s="122">
        <v>0</v>
      </c>
      <c r="U92" s="122">
        <v>0</v>
      </c>
      <c r="V92" s="122">
        <v>1</v>
      </c>
      <c r="W92" s="122">
        <v>0</v>
      </c>
      <c r="X92" s="122">
        <v>1</v>
      </c>
      <c r="Y92" s="122">
        <v>0</v>
      </c>
      <c r="Z92" s="122">
        <v>0</v>
      </c>
      <c r="AA92" s="122">
        <v>1</v>
      </c>
      <c r="AB92" s="122">
        <v>1</v>
      </c>
      <c r="AC92" s="122">
        <v>0</v>
      </c>
      <c r="AD92" s="122">
        <v>0</v>
      </c>
      <c r="AE92" s="122">
        <v>0</v>
      </c>
      <c r="AF92" s="122">
        <v>0</v>
      </c>
      <c r="AG92" s="145">
        <f>AVERAGE(R92:AF92)</f>
        <v>0.26666666666666666</v>
      </c>
      <c r="AJ92" t="s">
        <v>216</v>
      </c>
      <c r="AM92" s="122">
        <v>0</v>
      </c>
      <c r="AN92" s="122">
        <v>0</v>
      </c>
      <c r="AO92" s="122">
        <v>0</v>
      </c>
      <c r="AP92" s="122">
        <v>1</v>
      </c>
      <c r="AQ92" s="122">
        <v>0</v>
      </c>
      <c r="AR92" s="122">
        <v>1</v>
      </c>
      <c r="AS92" s="122">
        <v>0</v>
      </c>
      <c r="AT92" s="122">
        <v>0</v>
      </c>
      <c r="AU92" s="145">
        <f>AVERAGE(AM92:AT92)</f>
        <v>0.25</v>
      </c>
    </row>
    <row r="93" spans="1:47">
      <c r="B93" t="s">
        <v>217</v>
      </c>
      <c r="E93" s="122">
        <v>0</v>
      </c>
      <c r="F93" s="122">
        <v>0</v>
      </c>
      <c r="G93" s="122">
        <v>0</v>
      </c>
      <c r="H93" s="122">
        <v>1</v>
      </c>
      <c r="I93" s="122">
        <v>0</v>
      </c>
      <c r="J93" s="122">
        <v>1</v>
      </c>
      <c r="K93" s="122">
        <v>0</v>
      </c>
      <c r="L93" s="123">
        <f>AVERAGE(E93:K93)</f>
        <v>0.2857142857142857</v>
      </c>
      <c r="O93" t="s">
        <v>217</v>
      </c>
      <c r="R93" s="122">
        <v>0</v>
      </c>
      <c r="S93" s="122">
        <v>0</v>
      </c>
      <c r="T93" s="122">
        <v>1</v>
      </c>
      <c r="U93" s="122">
        <v>0</v>
      </c>
      <c r="V93" s="122">
        <v>0</v>
      </c>
      <c r="W93" s="122">
        <v>0</v>
      </c>
      <c r="X93" s="122">
        <v>0</v>
      </c>
      <c r="Y93" s="122">
        <v>0</v>
      </c>
      <c r="Z93" s="122">
        <v>0</v>
      </c>
      <c r="AA93" s="122">
        <v>0</v>
      </c>
      <c r="AB93" s="122">
        <v>0</v>
      </c>
      <c r="AC93" s="122">
        <v>0</v>
      </c>
      <c r="AD93" s="122">
        <v>1</v>
      </c>
      <c r="AE93" s="122">
        <v>0</v>
      </c>
      <c r="AF93" s="122">
        <v>0</v>
      </c>
      <c r="AG93" s="145">
        <f>AVERAGE(R93:AF93)</f>
        <v>0.13333333333333333</v>
      </c>
      <c r="AJ93" t="s">
        <v>217</v>
      </c>
      <c r="AM93" s="122">
        <v>0</v>
      </c>
      <c r="AN93" s="122">
        <v>0</v>
      </c>
      <c r="AO93" s="122">
        <v>1</v>
      </c>
      <c r="AP93" s="122">
        <v>1</v>
      </c>
      <c r="AQ93" s="122">
        <v>0</v>
      </c>
      <c r="AR93" s="122">
        <v>0</v>
      </c>
      <c r="AS93" s="122">
        <v>0</v>
      </c>
      <c r="AT93" s="122">
        <v>0</v>
      </c>
      <c r="AU93" s="145">
        <f>AVERAGE(AM93:AT93)</f>
        <v>0.25</v>
      </c>
    </row>
    <row r="94" spans="1:47">
      <c r="B94" t="s">
        <v>218</v>
      </c>
      <c r="E94" s="122">
        <v>0</v>
      </c>
      <c r="F94" s="122">
        <v>0</v>
      </c>
      <c r="G94" s="122">
        <v>0</v>
      </c>
      <c r="H94" s="122">
        <v>0</v>
      </c>
      <c r="I94" s="122">
        <v>0</v>
      </c>
      <c r="J94" s="122">
        <v>0</v>
      </c>
      <c r="K94" s="122">
        <v>0</v>
      </c>
      <c r="L94" s="123">
        <f>AVERAGE(E94:K94)</f>
        <v>0</v>
      </c>
      <c r="O94" t="s">
        <v>218</v>
      </c>
      <c r="R94" s="122">
        <v>0</v>
      </c>
      <c r="S94" s="122">
        <v>0</v>
      </c>
      <c r="T94" s="122">
        <v>0</v>
      </c>
      <c r="U94" s="122">
        <v>0</v>
      </c>
      <c r="V94" s="122">
        <v>0</v>
      </c>
      <c r="W94" s="122">
        <v>0</v>
      </c>
      <c r="X94" s="122">
        <v>0</v>
      </c>
      <c r="Y94" s="122">
        <v>0</v>
      </c>
      <c r="Z94" s="122">
        <v>0</v>
      </c>
      <c r="AA94" s="122">
        <v>0</v>
      </c>
      <c r="AB94" s="122">
        <v>0</v>
      </c>
      <c r="AC94" s="122">
        <v>0</v>
      </c>
      <c r="AD94" s="122">
        <v>0</v>
      </c>
      <c r="AE94" s="122">
        <v>0</v>
      </c>
      <c r="AF94" s="122">
        <v>0</v>
      </c>
      <c r="AG94" s="145">
        <f>AVERAGE(R94:AF94)</f>
        <v>0</v>
      </c>
      <c r="AJ94" t="s">
        <v>218</v>
      </c>
      <c r="AM94" s="122">
        <v>0</v>
      </c>
      <c r="AN94" s="122">
        <v>0</v>
      </c>
      <c r="AO94" s="122">
        <v>0</v>
      </c>
      <c r="AP94" s="122">
        <v>0</v>
      </c>
      <c r="AQ94" s="122">
        <v>0</v>
      </c>
      <c r="AR94" s="122">
        <v>0</v>
      </c>
      <c r="AS94" s="122">
        <v>0</v>
      </c>
      <c r="AT94" s="122">
        <v>0</v>
      </c>
      <c r="AU94" s="145">
        <f>AVERAGE(AM94:AT94)</f>
        <v>0</v>
      </c>
    </row>
    <row r="95" spans="1:47">
      <c r="B95" t="s">
        <v>219</v>
      </c>
      <c r="E95" s="122">
        <v>0</v>
      </c>
      <c r="F95" s="122">
        <v>0</v>
      </c>
      <c r="G95" s="122">
        <v>0</v>
      </c>
      <c r="H95" s="122">
        <v>0</v>
      </c>
      <c r="I95" s="122">
        <v>0</v>
      </c>
      <c r="J95" s="122">
        <v>0</v>
      </c>
      <c r="K95" s="122">
        <v>0</v>
      </c>
      <c r="L95" s="123">
        <f>AVERAGE(E95:K95)</f>
        <v>0</v>
      </c>
      <c r="O95" t="s">
        <v>219</v>
      </c>
      <c r="R95" s="122">
        <v>0</v>
      </c>
      <c r="S95" s="122">
        <v>0</v>
      </c>
      <c r="T95" s="122">
        <v>0</v>
      </c>
      <c r="U95" s="122">
        <v>0</v>
      </c>
      <c r="V95" s="122">
        <v>0</v>
      </c>
      <c r="W95" s="122">
        <v>0</v>
      </c>
      <c r="X95" s="122">
        <v>0</v>
      </c>
      <c r="Y95" s="122">
        <v>0</v>
      </c>
      <c r="Z95" s="122">
        <v>0</v>
      </c>
      <c r="AA95" s="122">
        <v>0</v>
      </c>
      <c r="AB95" s="122">
        <v>0</v>
      </c>
      <c r="AC95" s="122">
        <v>0</v>
      </c>
      <c r="AD95" s="122">
        <v>0</v>
      </c>
      <c r="AE95" s="122">
        <v>0</v>
      </c>
      <c r="AF95" s="122">
        <v>0</v>
      </c>
      <c r="AG95" s="145">
        <f>AVERAGE(R95:AF95)</f>
        <v>0</v>
      </c>
      <c r="AJ95" t="s">
        <v>219</v>
      </c>
      <c r="AM95" s="122">
        <v>0</v>
      </c>
      <c r="AN95" s="122">
        <v>0</v>
      </c>
      <c r="AO95" s="122">
        <v>0</v>
      </c>
      <c r="AP95" s="122">
        <v>0</v>
      </c>
      <c r="AQ95" s="122">
        <v>0</v>
      </c>
      <c r="AR95" s="122">
        <v>0</v>
      </c>
      <c r="AS95" s="122">
        <v>0</v>
      </c>
      <c r="AT95" s="122">
        <v>0</v>
      </c>
      <c r="AU95" s="145">
        <f>AVERAGE(AM95:AT95)</f>
        <v>0</v>
      </c>
    </row>
    <row r="97" spans="1:47">
      <c r="A97" t="s">
        <v>234</v>
      </c>
      <c r="N97" t="s">
        <v>234</v>
      </c>
      <c r="AI97" t="s">
        <v>234</v>
      </c>
    </row>
    <row r="98" spans="1:47">
      <c r="B98" t="s">
        <v>215</v>
      </c>
      <c r="E98" s="122">
        <v>1</v>
      </c>
      <c r="F98" s="122">
        <v>1</v>
      </c>
      <c r="G98" s="122">
        <v>0</v>
      </c>
      <c r="H98" s="122">
        <v>0</v>
      </c>
      <c r="I98" s="122">
        <v>0</v>
      </c>
      <c r="J98" s="122">
        <v>0</v>
      </c>
      <c r="K98" s="122">
        <v>1</v>
      </c>
      <c r="L98" s="123">
        <f>AVERAGE(E98:K98)</f>
        <v>0.42857142857142855</v>
      </c>
      <c r="O98" t="s">
        <v>215</v>
      </c>
      <c r="R98" s="122">
        <v>1</v>
      </c>
      <c r="S98" s="122">
        <v>1</v>
      </c>
      <c r="T98" s="122">
        <v>0</v>
      </c>
      <c r="U98" s="122">
        <v>0</v>
      </c>
      <c r="V98" s="122">
        <v>0</v>
      </c>
      <c r="W98" s="122">
        <v>1</v>
      </c>
      <c r="X98" s="122">
        <v>1</v>
      </c>
      <c r="Y98" s="122">
        <v>1</v>
      </c>
      <c r="Z98" s="122">
        <v>0</v>
      </c>
      <c r="AA98" s="122">
        <v>1</v>
      </c>
      <c r="AB98" s="122">
        <v>0</v>
      </c>
      <c r="AC98" s="122">
        <v>1</v>
      </c>
      <c r="AD98" s="122">
        <v>0</v>
      </c>
      <c r="AE98" s="122">
        <v>1</v>
      </c>
      <c r="AF98" s="122">
        <v>1</v>
      </c>
      <c r="AG98" s="145">
        <f>AVERAGE(R98:AF98)</f>
        <v>0.6</v>
      </c>
      <c r="AJ98" t="s">
        <v>215</v>
      </c>
      <c r="AM98" s="122">
        <v>1</v>
      </c>
      <c r="AN98" s="122">
        <v>1</v>
      </c>
      <c r="AO98" s="122">
        <v>0</v>
      </c>
      <c r="AP98" s="122">
        <v>0</v>
      </c>
      <c r="AQ98" s="122">
        <v>1</v>
      </c>
      <c r="AR98" s="122">
        <v>0</v>
      </c>
      <c r="AS98" s="122">
        <v>1</v>
      </c>
      <c r="AT98" s="122">
        <v>1</v>
      </c>
      <c r="AU98" s="145">
        <f>AVERAGE(AM98:AT98)</f>
        <v>0.625</v>
      </c>
    </row>
    <row r="99" spans="1:47">
      <c r="B99" t="s">
        <v>216</v>
      </c>
      <c r="E99" s="122">
        <v>0</v>
      </c>
      <c r="F99" s="122">
        <v>0</v>
      </c>
      <c r="G99" s="122">
        <v>1</v>
      </c>
      <c r="H99" s="122">
        <v>0</v>
      </c>
      <c r="I99" s="122">
        <v>1</v>
      </c>
      <c r="J99" s="122">
        <v>1</v>
      </c>
      <c r="K99" s="122">
        <v>0</v>
      </c>
      <c r="L99" s="123">
        <f>AVERAGE(E99:K99)</f>
        <v>0.42857142857142855</v>
      </c>
      <c r="O99" t="s">
        <v>216</v>
      </c>
      <c r="R99" s="122">
        <v>0</v>
      </c>
      <c r="S99" s="122">
        <v>0</v>
      </c>
      <c r="T99" s="122">
        <v>0</v>
      </c>
      <c r="U99" s="122">
        <v>1</v>
      </c>
      <c r="V99" s="122">
        <v>1</v>
      </c>
      <c r="W99" s="122">
        <v>0</v>
      </c>
      <c r="X99" s="122">
        <v>0</v>
      </c>
      <c r="Y99" s="122">
        <v>0</v>
      </c>
      <c r="Z99" s="122">
        <v>1</v>
      </c>
      <c r="AA99" s="122">
        <v>0</v>
      </c>
      <c r="AB99" s="122">
        <v>1</v>
      </c>
      <c r="AC99" s="122">
        <v>0</v>
      </c>
      <c r="AD99" s="122">
        <v>1</v>
      </c>
      <c r="AE99" s="122">
        <v>0</v>
      </c>
      <c r="AF99" s="122">
        <v>0</v>
      </c>
      <c r="AG99" s="145">
        <f>AVERAGE(R99:AF99)</f>
        <v>0.33333333333333331</v>
      </c>
      <c r="AJ99" t="s">
        <v>216</v>
      </c>
      <c r="AM99" s="122">
        <v>0</v>
      </c>
      <c r="AN99" s="122">
        <v>0</v>
      </c>
      <c r="AO99" s="122">
        <v>1</v>
      </c>
      <c r="AP99" s="122">
        <v>0</v>
      </c>
      <c r="AQ99" s="122">
        <v>0</v>
      </c>
      <c r="AR99" s="122">
        <v>1</v>
      </c>
      <c r="AS99" s="122">
        <v>0</v>
      </c>
      <c r="AT99" s="122">
        <v>0</v>
      </c>
      <c r="AU99" s="145">
        <f>AVERAGE(AM99:AT99)</f>
        <v>0.25</v>
      </c>
    </row>
    <row r="100" spans="1:47">
      <c r="B100" t="s">
        <v>217</v>
      </c>
      <c r="E100" s="122">
        <v>0</v>
      </c>
      <c r="F100" s="122">
        <v>0</v>
      </c>
      <c r="G100" s="122">
        <v>0</v>
      </c>
      <c r="H100" s="122">
        <v>1</v>
      </c>
      <c r="I100" s="122">
        <v>0</v>
      </c>
      <c r="J100" s="122">
        <v>0</v>
      </c>
      <c r="K100" s="122">
        <v>0</v>
      </c>
      <c r="L100" s="123">
        <f>AVERAGE(E100:K100)</f>
        <v>0.14285714285714285</v>
      </c>
      <c r="O100" t="s">
        <v>217</v>
      </c>
      <c r="R100" s="122">
        <v>0</v>
      </c>
      <c r="S100" s="122">
        <v>0</v>
      </c>
      <c r="T100" s="122">
        <v>0</v>
      </c>
      <c r="U100" s="122">
        <v>0</v>
      </c>
      <c r="V100" s="122">
        <v>0</v>
      </c>
      <c r="W100" s="122">
        <v>0</v>
      </c>
      <c r="X100" s="122">
        <v>0</v>
      </c>
      <c r="Y100" s="122">
        <v>0</v>
      </c>
      <c r="Z100" s="122">
        <v>0</v>
      </c>
      <c r="AA100" s="122">
        <v>0</v>
      </c>
      <c r="AB100" s="122">
        <v>0</v>
      </c>
      <c r="AC100" s="122">
        <v>0</v>
      </c>
      <c r="AD100" s="122">
        <v>0</v>
      </c>
      <c r="AE100" s="122">
        <v>0</v>
      </c>
      <c r="AF100" s="122">
        <v>0</v>
      </c>
      <c r="AG100" s="145">
        <f>AVERAGE(R100:AF100)</f>
        <v>0</v>
      </c>
      <c r="AJ100" t="s">
        <v>217</v>
      </c>
      <c r="AM100" s="122">
        <v>0</v>
      </c>
      <c r="AN100" s="122">
        <v>0</v>
      </c>
      <c r="AO100" s="122">
        <v>0</v>
      </c>
      <c r="AP100" s="122">
        <v>1</v>
      </c>
      <c r="AQ100" s="122">
        <v>0</v>
      </c>
      <c r="AR100" s="122">
        <v>0</v>
      </c>
      <c r="AS100" s="122">
        <v>0</v>
      </c>
      <c r="AT100" s="122">
        <v>0</v>
      </c>
      <c r="AU100" s="145">
        <f>AVERAGE(AM100:AT100)</f>
        <v>0.125</v>
      </c>
    </row>
    <row r="101" spans="1:47">
      <c r="B101" t="s">
        <v>218</v>
      </c>
      <c r="E101" s="122">
        <v>0</v>
      </c>
      <c r="F101" s="122">
        <v>0</v>
      </c>
      <c r="G101" s="122">
        <v>0</v>
      </c>
      <c r="H101" s="122">
        <v>0</v>
      </c>
      <c r="I101" s="122">
        <v>0</v>
      </c>
      <c r="J101" s="122">
        <v>0</v>
      </c>
      <c r="K101" s="122">
        <v>0</v>
      </c>
      <c r="L101" s="123">
        <f>AVERAGE(E101:K101)</f>
        <v>0</v>
      </c>
      <c r="O101" t="s">
        <v>218</v>
      </c>
      <c r="R101" s="122">
        <v>0</v>
      </c>
      <c r="S101" s="122">
        <v>0</v>
      </c>
      <c r="T101" s="122">
        <v>1</v>
      </c>
      <c r="U101" s="122">
        <v>0</v>
      </c>
      <c r="V101" s="122">
        <v>0</v>
      </c>
      <c r="W101" s="122">
        <v>0</v>
      </c>
      <c r="X101" s="122">
        <v>0</v>
      </c>
      <c r="Y101" s="122">
        <v>0</v>
      </c>
      <c r="Z101" s="122">
        <v>0</v>
      </c>
      <c r="AA101" s="122">
        <v>0</v>
      </c>
      <c r="AB101" s="122">
        <v>0</v>
      </c>
      <c r="AC101" s="122">
        <v>0</v>
      </c>
      <c r="AD101" s="122">
        <v>0</v>
      </c>
      <c r="AE101" s="122">
        <v>0</v>
      </c>
      <c r="AF101" s="122">
        <v>0</v>
      </c>
      <c r="AG101" s="145">
        <f>AVERAGE(R101:AF101)</f>
        <v>6.6666666666666666E-2</v>
      </c>
      <c r="AJ101" t="s">
        <v>218</v>
      </c>
      <c r="AM101" s="122">
        <v>0</v>
      </c>
      <c r="AN101" s="122">
        <v>0</v>
      </c>
      <c r="AO101" s="122">
        <v>0</v>
      </c>
      <c r="AP101" s="122">
        <v>0</v>
      </c>
      <c r="AQ101" s="122">
        <v>0</v>
      </c>
      <c r="AR101" s="122">
        <v>0</v>
      </c>
      <c r="AS101" s="122">
        <v>0</v>
      </c>
      <c r="AT101" s="122">
        <v>0</v>
      </c>
      <c r="AU101" s="145">
        <f>AVERAGE(AM101:AT101)</f>
        <v>0</v>
      </c>
    </row>
    <row r="102" spans="1:47">
      <c r="B102" t="s">
        <v>219</v>
      </c>
      <c r="E102" s="122">
        <v>0</v>
      </c>
      <c r="F102" s="122">
        <v>0</v>
      </c>
      <c r="G102" s="122">
        <v>0</v>
      </c>
      <c r="H102" s="122">
        <v>0</v>
      </c>
      <c r="I102" s="122">
        <v>0</v>
      </c>
      <c r="J102" s="122">
        <v>0</v>
      </c>
      <c r="K102" s="122">
        <v>0</v>
      </c>
      <c r="L102" s="123">
        <f>AVERAGE(E102:K102)</f>
        <v>0</v>
      </c>
      <c r="O102" t="s">
        <v>219</v>
      </c>
      <c r="R102" s="122">
        <v>0</v>
      </c>
      <c r="S102" s="122">
        <v>0</v>
      </c>
      <c r="T102" s="122">
        <v>0</v>
      </c>
      <c r="U102" s="122">
        <v>0</v>
      </c>
      <c r="V102" s="122">
        <v>0</v>
      </c>
      <c r="W102" s="122">
        <v>0</v>
      </c>
      <c r="X102" s="122">
        <v>0</v>
      </c>
      <c r="Y102" s="122">
        <v>0</v>
      </c>
      <c r="Z102" s="122">
        <v>0</v>
      </c>
      <c r="AA102" s="122">
        <v>0</v>
      </c>
      <c r="AB102" s="122">
        <v>0</v>
      </c>
      <c r="AC102" s="122">
        <v>0</v>
      </c>
      <c r="AD102" s="122">
        <v>0</v>
      </c>
      <c r="AE102" s="122">
        <v>0</v>
      </c>
      <c r="AF102" s="122">
        <v>0</v>
      </c>
      <c r="AG102" s="145">
        <f>AVERAGE(R102:AF102)</f>
        <v>0</v>
      </c>
      <c r="AJ102" t="s">
        <v>219</v>
      </c>
      <c r="AM102" s="122">
        <v>0</v>
      </c>
      <c r="AN102" s="122">
        <v>0</v>
      </c>
      <c r="AO102" s="122">
        <v>0</v>
      </c>
      <c r="AP102" s="122">
        <v>0</v>
      </c>
      <c r="AQ102" s="122">
        <v>0</v>
      </c>
      <c r="AR102" s="122">
        <v>0</v>
      </c>
      <c r="AS102" s="122">
        <v>0</v>
      </c>
      <c r="AT102" s="122">
        <v>0</v>
      </c>
      <c r="AU102" s="145">
        <f>AVERAGE(AM102:AT102)</f>
        <v>0</v>
      </c>
    </row>
    <row r="104" spans="1:47">
      <c r="A104" t="s">
        <v>193</v>
      </c>
      <c r="N104" s="47" t="s">
        <v>326</v>
      </c>
      <c r="AI104" s="47" t="s">
        <v>326</v>
      </c>
    </row>
    <row r="105" spans="1:47">
      <c r="N105" s="148" t="s">
        <v>327</v>
      </c>
      <c r="AI105" s="148" t="s">
        <v>327</v>
      </c>
    </row>
    <row r="106" spans="1:47">
      <c r="O106" t="s">
        <v>215</v>
      </c>
      <c r="R106" s="122">
        <v>1</v>
      </c>
      <c r="S106" s="122">
        <v>1</v>
      </c>
      <c r="T106" s="122">
        <v>1</v>
      </c>
      <c r="U106" s="122">
        <v>1</v>
      </c>
      <c r="V106" s="122">
        <v>0</v>
      </c>
      <c r="W106" s="122">
        <v>0</v>
      </c>
      <c r="X106" s="122">
        <v>1</v>
      </c>
      <c r="Y106" s="122">
        <v>1</v>
      </c>
      <c r="Z106" s="122">
        <v>1</v>
      </c>
      <c r="AA106" s="122">
        <v>1</v>
      </c>
      <c r="AB106" s="122">
        <v>0</v>
      </c>
      <c r="AC106" s="122">
        <v>1</v>
      </c>
      <c r="AD106" s="122">
        <v>0</v>
      </c>
      <c r="AE106" s="122">
        <v>1</v>
      </c>
      <c r="AF106" s="122">
        <v>1</v>
      </c>
      <c r="AG106" s="145">
        <f>AVERAGE(R106:AF106)</f>
        <v>0.73333333333333328</v>
      </c>
      <c r="AJ106" t="s">
        <v>215</v>
      </c>
      <c r="AM106" s="122">
        <v>1</v>
      </c>
      <c r="AN106" s="122">
        <v>1</v>
      </c>
      <c r="AO106" s="122">
        <v>1</v>
      </c>
      <c r="AP106" s="122">
        <v>1</v>
      </c>
      <c r="AQ106" s="122">
        <v>1</v>
      </c>
      <c r="AR106" s="122">
        <v>0</v>
      </c>
      <c r="AS106" s="122">
        <v>1</v>
      </c>
      <c r="AT106" s="122">
        <v>1</v>
      </c>
      <c r="AU106" s="145">
        <f>AVERAGE(AM106:AT106)</f>
        <v>0.875</v>
      </c>
    </row>
    <row r="107" spans="1:47">
      <c r="O107" t="s">
        <v>216</v>
      </c>
      <c r="R107" s="122">
        <v>0</v>
      </c>
      <c r="S107" s="122">
        <v>0</v>
      </c>
      <c r="T107" s="122">
        <v>0</v>
      </c>
      <c r="U107" s="122">
        <v>0</v>
      </c>
      <c r="V107" s="122">
        <v>1</v>
      </c>
      <c r="W107" s="122">
        <v>1</v>
      </c>
      <c r="X107" s="122">
        <v>0</v>
      </c>
      <c r="Y107" s="122">
        <v>0</v>
      </c>
      <c r="Z107" s="122">
        <v>0</v>
      </c>
      <c r="AA107" s="122">
        <v>0</v>
      </c>
      <c r="AB107" s="122">
        <v>0</v>
      </c>
      <c r="AC107" s="122">
        <v>0</v>
      </c>
      <c r="AD107" s="122">
        <v>1</v>
      </c>
      <c r="AE107" s="122">
        <v>0</v>
      </c>
      <c r="AF107" s="122">
        <v>0</v>
      </c>
      <c r="AG107" s="145">
        <f>AVERAGE(R107:AF107)</f>
        <v>0.2</v>
      </c>
      <c r="AJ107" t="s">
        <v>216</v>
      </c>
      <c r="AM107" s="122">
        <v>0</v>
      </c>
      <c r="AN107" s="122">
        <v>0</v>
      </c>
      <c r="AO107" s="122">
        <v>0</v>
      </c>
      <c r="AP107" s="122">
        <v>0</v>
      </c>
      <c r="AQ107" s="122">
        <v>0</v>
      </c>
      <c r="AR107" s="122">
        <v>1</v>
      </c>
      <c r="AS107" s="122">
        <v>0</v>
      </c>
      <c r="AT107" s="122">
        <v>0</v>
      </c>
      <c r="AU107" s="145">
        <f>AVERAGE(AM107:AT107)</f>
        <v>0.125</v>
      </c>
    </row>
    <row r="108" spans="1:47">
      <c r="O108" t="s">
        <v>217</v>
      </c>
      <c r="R108" s="122">
        <v>0</v>
      </c>
      <c r="S108" s="122">
        <v>0</v>
      </c>
      <c r="T108" s="122">
        <v>0</v>
      </c>
      <c r="U108" s="122">
        <v>0</v>
      </c>
      <c r="V108" s="122">
        <v>0</v>
      </c>
      <c r="W108" s="122">
        <v>0</v>
      </c>
      <c r="X108" s="122">
        <v>0</v>
      </c>
      <c r="Y108" s="122">
        <v>0</v>
      </c>
      <c r="Z108" s="122">
        <v>0</v>
      </c>
      <c r="AA108" s="122">
        <v>0</v>
      </c>
      <c r="AB108" s="122">
        <v>1</v>
      </c>
      <c r="AC108" s="122">
        <v>0</v>
      </c>
      <c r="AD108" s="122">
        <v>0</v>
      </c>
      <c r="AE108" s="122">
        <v>0</v>
      </c>
      <c r="AF108" s="122">
        <v>0</v>
      </c>
      <c r="AG108" s="145">
        <f>AVERAGE(R108:AF108)</f>
        <v>6.6666666666666666E-2</v>
      </c>
      <c r="AJ108" t="s">
        <v>217</v>
      </c>
      <c r="AM108" s="122">
        <v>0</v>
      </c>
      <c r="AN108" s="122">
        <v>0</v>
      </c>
      <c r="AO108" s="122">
        <v>0</v>
      </c>
      <c r="AP108" s="122">
        <v>0</v>
      </c>
      <c r="AQ108" s="122">
        <v>0</v>
      </c>
      <c r="AR108" s="122">
        <v>0</v>
      </c>
      <c r="AS108" s="122">
        <v>0</v>
      </c>
      <c r="AT108" s="122">
        <v>0</v>
      </c>
      <c r="AU108" s="145">
        <f>AVERAGE(AM108:AT108)</f>
        <v>0</v>
      </c>
    </row>
    <row r="109" spans="1:47">
      <c r="O109" t="s">
        <v>218</v>
      </c>
      <c r="R109" s="122">
        <v>0</v>
      </c>
      <c r="S109" s="122">
        <v>0</v>
      </c>
      <c r="T109" s="122">
        <v>0</v>
      </c>
      <c r="U109" s="122">
        <v>0</v>
      </c>
      <c r="V109" s="122">
        <v>0</v>
      </c>
      <c r="W109" s="122">
        <v>0</v>
      </c>
      <c r="X109" s="122">
        <v>0</v>
      </c>
      <c r="Y109" s="122">
        <v>0</v>
      </c>
      <c r="Z109" s="122">
        <v>0</v>
      </c>
      <c r="AA109" s="122">
        <v>0</v>
      </c>
      <c r="AB109" s="122">
        <v>0</v>
      </c>
      <c r="AC109" s="122">
        <v>0</v>
      </c>
      <c r="AD109" s="122">
        <v>0</v>
      </c>
      <c r="AE109" s="122">
        <v>0</v>
      </c>
      <c r="AF109" s="122">
        <v>0</v>
      </c>
      <c r="AG109" s="145">
        <f>AVERAGE(R109:AF109)</f>
        <v>0</v>
      </c>
      <c r="AJ109" t="s">
        <v>218</v>
      </c>
      <c r="AM109" s="122">
        <v>0</v>
      </c>
      <c r="AN109" s="122">
        <v>0</v>
      </c>
      <c r="AO109" s="122">
        <v>0</v>
      </c>
      <c r="AP109" s="122">
        <v>0</v>
      </c>
      <c r="AQ109" s="122">
        <v>0</v>
      </c>
      <c r="AR109" s="122">
        <v>0</v>
      </c>
      <c r="AS109" s="122">
        <v>0</v>
      </c>
      <c r="AT109" s="122">
        <v>0</v>
      </c>
      <c r="AU109" s="145">
        <f>AVERAGE(AM109:AT109)</f>
        <v>0</v>
      </c>
    </row>
    <row r="110" spans="1:47">
      <c r="O110" t="s">
        <v>219</v>
      </c>
      <c r="R110" s="122">
        <v>0</v>
      </c>
      <c r="S110" s="122">
        <v>0</v>
      </c>
      <c r="T110" s="122">
        <v>0</v>
      </c>
      <c r="U110" s="122">
        <v>0</v>
      </c>
      <c r="V110" s="122">
        <v>0</v>
      </c>
      <c r="W110" s="122">
        <v>0</v>
      </c>
      <c r="X110" s="122">
        <v>0</v>
      </c>
      <c r="Y110" s="122">
        <v>0</v>
      </c>
      <c r="Z110" s="122">
        <v>0</v>
      </c>
      <c r="AA110" s="122">
        <v>0</v>
      </c>
      <c r="AB110" s="122">
        <v>0</v>
      </c>
      <c r="AC110" s="122">
        <v>0</v>
      </c>
      <c r="AD110" s="122">
        <v>0</v>
      </c>
      <c r="AE110" s="122">
        <v>0</v>
      </c>
      <c r="AF110" s="122">
        <v>0</v>
      </c>
      <c r="AG110" s="145">
        <f>AVERAGE(R110:AF110)</f>
        <v>0</v>
      </c>
      <c r="AJ110" t="s">
        <v>219</v>
      </c>
      <c r="AM110" s="122">
        <v>0</v>
      </c>
      <c r="AN110" s="122">
        <v>0</v>
      </c>
      <c r="AO110" s="122">
        <v>0</v>
      </c>
      <c r="AP110" s="122">
        <v>0</v>
      </c>
      <c r="AQ110" s="122">
        <v>0</v>
      </c>
      <c r="AR110" s="122">
        <v>0</v>
      </c>
      <c r="AS110" s="122">
        <v>0</v>
      </c>
      <c r="AT110" s="122">
        <v>0</v>
      </c>
      <c r="AU110" s="145">
        <f>AVERAGE(AM110:AT110)</f>
        <v>0</v>
      </c>
    </row>
    <row r="111" spans="1:47">
      <c r="AU111" s="145" t="s">
        <v>193</v>
      </c>
    </row>
    <row r="112" spans="1:47">
      <c r="N112" s="148" t="s">
        <v>328</v>
      </c>
      <c r="AI112" s="148" t="s">
        <v>328</v>
      </c>
    </row>
    <row r="113" spans="14:47">
      <c r="O113" t="s">
        <v>215</v>
      </c>
      <c r="R113" s="122">
        <v>1</v>
      </c>
      <c r="S113" s="122">
        <v>1</v>
      </c>
      <c r="T113" s="122">
        <v>0</v>
      </c>
      <c r="U113" s="122">
        <v>1</v>
      </c>
      <c r="V113" s="122">
        <v>0</v>
      </c>
      <c r="W113" s="122">
        <v>0</v>
      </c>
      <c r="X113" s="122">
        <v>1</v>
      </c>
      <c r="Y113" s="122">
        <v>1</v>
      </c>
      <c r="Z113" s="122">
        <v>0</v>
      </c>
      <c r="AA113" s="122">
        <v>0</v>
      </c>
      <c r="AB113" s="122">
        <v>0</v>
      </c>
      <c r="AC113" s="122">
        <v>0</v>
      </c>
      <c r="AD113" s="122">
        <v>0</v>
      </c>
      <c r="AE113" s="122">
        <v>1</v>
      </c>
      <c r="AF113" s="122">
        <v>1</v>
      </c>
      <c r="AG113" s="145">
        <f>AVERAGE(R113:AF113)</f>
        <v>0.46666666666666667</v>
      </c>
      <c r="AJ113" t="s">
        <v>215</v>
      </c>
      <c r="AM113" s="122">
        <v>1</v>
      </c>
      <c r="AN113" s="122">
        <v>1</v>
      </c>
      <c r="AO113" s="122">
        <v>0</v>
      </c>
      <c r="AP113" s="122">
        <v>1</v>
      </c>
      <c r="AQ113" s="122">
        <v>0</v>
      </c>
      <c r="AR113" s="122">
        <v>0</v>
      </c>
      <c r="AS113" s="122">
        <v>1</v>
      </c>
      <c r="AT113" s="122">
        <v>1</v>
      </c>
      <c r="AU113" s="145">
        <f>AVERAGE(AM113:AT113)</f>
        <v>0.625</v>
      </c>
    </row>
    <row r="114" spans="14:47">
      <c r="O114" t="s">
        <v>216</v>
      </c>
      <c r="R114" s="122">
        <v>0</v>
      </c>
      <c r="S114" s="122">
        <v>0</v>
      </c>
      <c r="T114" s="122">
        <v>1</v>
      </c>
      <c r="U114" s="122">
        <v>0</v>
      </c>
      <c r="V114" s="122">
        <v>1</v>
      </c>
      <c r="W114" s="122">
        <v>1</v>
      </c>
      <c r="X114" s="122">
        <v>0</v>
      </c>
      <c r="Y114" s="122">
        <v>0</v>
      </c>
      <c r="Z114" s="122">
        <v>1</v>
      </c>
      <c r="AA114" s="122">
        <v>1</v>
      </c>
      <c r="AB114" s="122">
        <v>0</v>
      </c>
      <c r="AC114" s="122">
        <v>1</v>
      </c>
      <c r="AD114" s="122">
        <v>1</v>
      </c>
      <c r="AE114" s="122">
        <v>0</v>
      </c>
      <c r="AF114" s="122">
        <v>0</v>
      </c>
      <c r="AG114" s="145">
        <f>AVERAGE(R114:AF114)</f>
        <v>0.46666666666666667</v>
      </c>
      <c r="AJ114" t="s">
        <v>216</v>
      </c>
      <c r="AM114" s="122">
        <v>0</v>
      </c>
      <c r="AN114" s="122">
        <v>0</v>
      </c>
      <c r="AO114" s="122">
        <v>1</v>
      </c>
      <c r="AP114" s="122">
        <v>0</v>
      </c>
      <c r="AQ114" s="122">
        <v>1</v>
      </c>
      <c r="AR114" s="122">
        <v>1</v>
      </c>
      <c r="AS114" s="122">
        <v>0</v>
      </c>
      <c r="AT114" s="122">
        <v>0</v>
      </c>
      <c r="AU114" s="145">
        <f>AVERAGE(AM114:AT114)</f>
        <v>0.375</v>
      </c>
    </row>
    <row r="115" spans="14:47">
      <c r="O115" t="s">
        <v>217</v>
      </c>
      <c r="R115" s="122">
        <v>0</v>
      </c>
      <c r="S115" s="122">
        <v>0</v>
      </c>
      <c r="T115" s="122">
        <v>0</v>
      </c>
      <c r="U115" s="122">
        <v>0</v>
      </c>
      <c r="V115" s="122">
        <v>0</v>
      </c>
      <c r="W115" s="122">
        <v>0</v>
      </c>
      <c r="X115" s="122">
        <v>0</v>
      </c>
      <c r="Y115" s="122">
        <v>0</v>
      </c>
      <c r="Z115" s="122">
        <v>0</v>
      </c>
      <c r="AA115" s="122">
        <v>0</v>
      </c>
      <c r="AB115" s="122">
        <v>1</v>
      </c>
      <c r="AC115" s="122">
        <v>0</v>
      </c>
      <c r="AD115" s="122">
        <v>0</v>
      </c>
      <c r="AE115" s="122">
        <v>0</v>
      </c>
      <c r="AF115" s="122">
        <v>0</v>
      </c>
      <c r="AG115" s="145">
        <f>AVERAGE(R115:AF115)</f>
        <v>6.6666666666666666E-2</v>
      </c>
      <c r="AJ115" t="s">
        <v>217</v>
      </c>
      <c r="AM115" s="122">
        <v>0</v>
      </c>
      <c r="AN115" s="122">
        <v>0</v>
      </c>
      <c r="AO115" s="122">
        <v>0</v>
      </c>
      <c r="AP115" s="122">
        <v>0</v>
      </c>
      <c r="AQ115" s="122">
        <v>0</v>
      </c>
      <c r="AR115" s="122">
        <v>0</v>
      </c>
      <c r="AS115" s="122">
        <v>0</v>
      </c>
      <c r="AT115" s="122">
        <v>0</v>
      </c>
      <c r="AU115" s="145">
        <f>AVERAGE(AM115:AT115)</f>
        <v>0</v>
      </c>
    </row>
    <row r="116" spans="14:47">
      <c r="O116" t="s">
        <v>218</v>
      </c>
      <c r="R116" s="122">
        <v>0</v>
      </c>
      <c r="S116" s="122">
        <v>0</v>
      </c>
      <c r="T116" s="122">
        <v>0</v>
      </c>
      <c r="U116" s="122">
        <v>0</v>
      </c>
      <c r="V116" s="122">
        <v>0</v>
      </c>
      <c r="W116" s="122">
        <v>0</v>
      </c>
      <c r="X116" s="122">
        <v>0</v>
      </c>
      <c r="Y116" s="122">
        <v>0</v>
      </c>
      <c r="Z116" s="122">
        <v>0</v>
      </c>
      <c r="AA116" s="122">
        <v>0</v>
      </c>
      <c r="AB116" s="122">
        <v>0</v>
      </c>
      <c r="AC116" s="122">
        <v>0</v>
      </c>
      <c r="AD116" s="122">
        <v>0</v>
      </c>
      <c r="AE116" s="122">
        <v>0</v>
      </c>
      <c r="AF116" s="122">
        <v>0</v>
      </c>
      <c r="AG116" s="145">
        <f>AVERAGE(R116:AF116)</f>
        <v>0</v>
      </c>
      <c r="AJ116" t="s">
        <v>218</v>
      </c>
      <c r="AM116" s="122">
        <v>0</v>
      </c>
      <c r="AN116" s="122">
        <v>0</v>
      </c>
      <c r="AO116" s="122">
        <v>0</v>
      </c>
      <c r="AP116" s="122">
        <v>0</v>
      </c>
      <c r="AQ116" s="122">
        <v>0</v>
      </c>
      <c r="AR116" s="122">
        <v>0</v>
      </c>
      <c r="AS116" s="122">
        <v>0</v>
      </c>
      <c r="AT116" s="122">
        <v>0</v>
      </c>
      <c r="AU116" s="145">
        <f>AVERAGE(AM116:AT116)</f>
        <v>0</v>
      </c>
    </row>
    <row r="117" spans="14:47">
      <c r="O117" t="s">
        <v>219</v>
      </c>
      <c r="R117" s="122">
        <v>0</v>
      </c>
      <c r="S117" s="122">
        <v>0</v>
      </c>
      <c r="T117" s="122">
        <v>0</v>
      </c>
      <c r="U117" s="122">
        <v>0</v>
      </c>
      <c r="V117" s="122">
        <v>0</v>
      </c>
      <c r="W117" s="122">
        <v>0</v>
      </c>
      <c r="X117" s="122">
        <v>0</v>
      </c>
      <c r="Y117" s="122">
        <v>0</v>
      </c>
      <c r="Z117" s="122">
        <v>0</v>
      </c>
      <c r="AA117" s="122">
        <v>0</v>
      </c>
      <c r="AB117" s="122">
        <v>0</v>
      </c>
      <c r="AC117" s="122">
        <v>0</v>
      </c>
      <c r="AD117" s="122">
        <v>0</v>
      </c>
      <c r="AE117" s="122">
        <v>0</v>
      </c>
      <c r="AF117" s="122">
        <v>0</v>
      </c>
      <c r="AG117" s="145">
        <f>AVERAGE(R117:AF117)</f>
        <v>0</v>
      </c>
      <c r="AJ117" t="s">
        <v>219</v>
      </c>
      <c r="AM117" s="122">
        <v>0</v>
      </c>
      <c r="AN117" s="122">
        <v>0</v>
      </c>
      <c r="AO117" s="122">
        <v>0</v>
      </c>
      <c r="AP117" s="122">
        <v>0</v>
      </c>
      <c r="AQ117" s="122">
        <v>0</v>
      </c>
      <c r="AR117" s="122">
        <v>0</v>
      </c>
      <c r="AS117" s="122">
        <v>0</v>
      </c>
      <c r="AT117" s="122">
        <v>0</v>
      </c>
      <c r="AU117" s="145">
        <f>AVERAGE(AM117:AT117)</f>
        <v>0</v>
      </c>
    </row>
    <row r="119" spans="14:47">
      <c r="N119" s="148" t="s">
        <v>329</v>
      </c>
      <c r="AI119" s="148" t="s">
        <v>329</v>
      </c>
    </row>
    <row r="120" spans="14:47">
      <c r="O120" t="s">
        <v>215</v>
      </c>
      <c r="R120" s="122">
        <v>1</v>
      </c>
      <c r="S120" s="122">
        <v>1</v>
      </c>
      <c r="T120" s="122">
        <v>0</v>
      </c>
      <c r="U120" s="122">
        <v>1</v>
      </c>
      <c r="V120" s="122">
        <v>0</v>
      </c>
      <c r="W120" s="122">
        <v>0</v>
      </c>
      <c r="X120" s="122">
        <v>1</v>
      </c>
      <c r="Y120" s="122">
        <v>1</v>
      </c>
      <c r="Z120" s="122">
        <v>0</v>
      </c>
      <c r="AA120" s="122">
        <v>0</v>
      </c>
      <c r="AB120" s="122">
        <v>0</v>
      </c>
      <c r="AC120" s="122">
        <v>0</v>
      </c>
      <c r="AD120" s="122">
        <v>0</v>
      </c>
      <c r="AE120" s="122">
        <v>1</v>
      </c>
      <c r="AF120" s="122">
        <v>1</v>
      </c>
      <c r="AG120" s="145">
        <f>AVERAGE(R120:AF120)</f>
        <v>0.46666666666666667</v>
      </c>
      <c r="AJ120" t="s">
        <v>215</v>
      </c>
      <c r="AM120" s="122">
        <v>1</v>
      </c>
      <c r="AN120" s="122">
        <v>1</v>
      </c>
      <c r="AO120" s="122">
        <v>0</v>
      </c>
      <c r="AP120" s="122">
        <v>1</v>
      </c>
      <c r="AQ120" s="122">
        <v>0</v>
      </c>
      <c r="AR120" s="122">
        <v>0</v>
      </c>
      <c r="AS120" s="122">
        <v>1</v>
      </c>
      <c r="AT120" s="122">
        <v>1</v>
      </c>
      <c r="AU120" s="145">
        <f>AVERAGE(AM120:AT120)</f>
        <v>0.625</v>
      </c>
    </row>
    <row r="121" spans="14:47">
      <c r="O121" t="s">
        <v>216</v>
      </c>
      <c r="R121" s="122">
        <v>0</v>
      </c>
      <c r="S121" s="122">
        <v>0</v>
      </c>
      <c r="T121" s="122">
        <v>0</v>
      </c>
      <c r="U121" s="122">
        <v>0</v>
      </c>
      <c r="V121" s="122">
        <v>1</v>
      </c>
      <c r="W121" s="122">
        <v>1</v>
      </c>
      <c r="X121" s="122">
        <v>0</v>
      </c>
      <c r="Y121" s="122">
        <v>0</v>
      </c>
      <c r="Z121" s="122">
        <v>1</v>
      </c>
      <c r="AA121" s="122">
        <v>1</v>
      </c>
      <c r="AB121" s="122">
        <v>0</v>
      </c>
      <c r="AC121" s="122">
        <v>1</v>
      </c>
      <c r="AD121" s="122">
        <v>1</v>
      </c>
      <c r="AE121" s="122">
        <v>0</v>
      </c>
      <c r="AF121" s="122">
        <v>0</v>
      </c>
      <c r="AG121" s="145">
        <f>AVERAGE(R121:AF121)</f>
        <v>0.4</v>
      </c>
      <c r="AJ121" t="s">
        <v>216</v>
      </c>
      <c r="AM121" s="122">
        <v>0</v>
      </c>
      <c r="AN121" s="122">
        <v>0</v>
      </c>
      <c r="AO121" s="122">
        <v>0</v>
      </c>
      <c r="AP121" s="122">
        <v>0</v>
      </c>
      <c r="AQ121" s="122">
        <v>1</v>
      </c>
      <c r="AR121" s="122">
        <v>1</v>
      </c>
      <c r="AS121" s="122">
        <v>0</v>
      </c>
      <c r="AT121" s="122">
        <v>0</v>
      </c>
      <c r="AU121" s="145">
        <f>AVERAGE(AM121:AT121)</f>
        <v>0.25</v>
      </c>
    </row>
    <row r="122" spans="14:47">
      <c r="O122" t="s">
        <v>217</v>
      </c>
      <c r="R122" s="122">
        <v>0</v>
      </c>
      <c r="S122" s="122">
        <v>0</v>
      </c>
      <c r="T122" s="122">
        <v>1</v>
      </c>
      <c r="U122" s="122">
        <v>0</v>
      </c>
      <c r="V122" s="122">
        <v>0</v>
      </c>
      <c r="W122" s="122">
        <v>0</v>
      </c>
      <c r="X122" s="122">
        <v>0</v>
      </c>
      <c r="Y122" s="122">
        <v>0</v>
      </c>
      <c r="Z122" s="122">
        <v>0</v>
      </c>
      <c r="AA122" s="122">
        <v>0</v>
      </c>
      <c r="AB122" s="122">
        <v>1</v>
      </c>
      <c r="AC122" s="122">
        <v>0</v>
      </c>
      <c r="AD122" s="122">
        <v>0</v>
      </c>
      <c r="AE122" s="122">
        <v>0</v>
      </c>
      <c r="AF122" s="122">
        <v>0</v>
      </c>
      <c r="AG122" s="145">
        <f>AVERAGE(R122:AF122)</f>
        <v>0.13333333333333333</v>
      </c>
      <c r="AJ122" t="s">
        <v>217</v>
      </c>
      <c r="AM122" s="122">
        <v>0</v>
      </c>
      <c r="AN122" s="122">
        <v>0</v>
      </c>
      <c r="AO122" s="122">
        <v>1</v>
      </c>
      <c r="AP122" s="122">
        <v>0</v>
      </c>
      <c r="AQ122" s="122">
        <v>0</v>
      </c>
      <c r="AR122" s="122">
        <v>0</v>
      </c>
      <c r="AS122" s="122">
        <v>0</v>
      </c>
      <c r="AT122" s="122">
        <v>0</v>
      </c>
      <c r="AU122" s="145">
        <f>AVERAGE(AM122:AT122)</f>
        <v>0.125</v>
      </c>
    </row>
    <row r="123" spans="14:47">
      <c r="O123" t="s">
        <v>218</v>
      </c>
      <c r="R123" s="122">
        <v>0</v>
      </c>
      <c r="S123" s="122">
        <v>0</v>
      </c>
      <c r="T123" s="122">
        <v>0</v>
      </c>
      <c r="U123" s="122">
        <v>0</v>
      </c>
      <c r="V123" s="122">
        <v>0</v>
      </c>
      <c r="W123" s="122">
        <v>0</v>
      </c>
      <c r="X123" s="122">
        <v>0</v>
      </c>
      <c r="Y123" s="122">
        <v>0</v>
      </c>
      <c r="Z123" s="122">
        <v>0</v>
      </c>
      <c r="AA123" s="122">
        <v>0</v>
      </c>
      <c r="AB123" s="122">
        <v>0</v>
      </c>
      <c r="AC123" s="122">
        <v>0</v>
      </c>
      <c r="AD123" s="122">
        <v>0</v>
      </c>
      <c r="AE123" s="122">
        <v>0</v>
      </c>
      <c r="AF123" s="122">
        <v>0</v>
      </c>
      <c r="AG123" s="145">
        <f>AVERAGE(R123:AF123)</f>
        <v>0</v>
      </c>
      <c r="AJ123" t="s">
        <v>218</v>
      </c>
      <c r="AM123" s="122">
        <v>0</v>
      </c>
      <c r="AN123" s="122">
        <v>0</v>
      </c>
      <c r="AO123" s="122">
        <v>0</v>
      </c>
      <c r="AP123" s="122">
        <v>0</v>
      </c>
      <c r="AQ123" s="122">
        <v>0</v>
      </c>
      <c r="AR123" s="122">
        <v>0</v>
      </c>
      <c r="AS123" s="122">
        <v>0</v>
      </c>
      <c r="AT123" s="122">
        <v>0</v>
      </c>
      <c r="AU123" s="145">
        <f>AVERAGE(AM123:AT123)</f>
        <v>0</v>
      </c>
    </row>
    <row r="124" spans="14:47">
      <c r="O124" t="s">
        <v>219</v>
      </c>
      <c r="R124" s="122">
        <v>0</v>
      </c>
      <c r="S124" s="122">
        <v>0</v>
      </c>
      <c r="T124" s="122">
        <v>0</v>
      </c>
      <c r="U124" s="122">
        <v>0</v>
      </c>
      <c r="V124" s="122">
        <v>0</v>
      </c>
      <c r="W124" s="122">
        <v>0</v>
      </c>
      <c r="X124" s="122">
        <v>0</v>
      </c>
      <c r="Y124" s="122">
        <v>0</v>
      </c>
      <c r="Z124" s="122">
        <v>0</v>
      </c>
      <c r="AA124" s="122">
        <v>0</v>
      </c>
      <c r="AB124" s="122">
        <v>0</v>
      </c>
      <c r="AC124" s="122">
        <v>0</v>
      </c>
      <c r="AD124" s="122">
        <v>0</v>
      </c>
      <c r="AE124" s="122">
        <v>0</v>
      </c>
      <c r="AF124" s="122">
        <v>0</v>
      </c>
      <c r="AG124" s="145">
        <f>AVERAGE(R124:AF124)</f>
        <v>0</v>
      </c>
      <c r="AJ124" t="s">
        <v>219</v>
      </c>
      <c r="AM124" s="122">
        <v>0</v>
      </c>
      <c r="AN124" s="122">
        <v>0</v>
      </c>
      <c r="AO124" s="122">
        <v>0</v>
      </c>
      <c r="AP124" s="122">
        <v>0</v>
      </c>
      <c r="AQ124" s="122">
        <v>0</v>
      </c>
      <c r="AR124" s="122">
        <v>0</v>
      </c>
      <c r="AS124" s="122">
        <v>0</v>
      </c>
      <c r="AT124" s="122">
        <v>0</v>
      </c>
      <c r="AU124" s="145">
        <f>AVERAGE(AM124:AT124)</f>
        <v>0</v>
      </c>
    </row>
    <row r="126" spans="14:47">
      <c r="N126" s="148" t="s">
        <v>330</v>
      </c>
      <c r="AI126" s="148" t="s">
        <v>330</v>
      </c>
    </row>
    <row r="127" spans="14:47">
      <c r="O127" t="s">
        <v>215</v>
      </c>
      <c r="R127" s="122">
        <v>1</v>
      </c>
      <c r="S127" s="122">
        <v>1</v>
      </c>
      <c r="T127" s="122">
        <v>0</v>
      </c>
      <c r="U127" s="122">
        <v>0</v>
      </c>
      <c r="V127" s="122">
        <v>0</v>
      </c>
      <c r="W127" s="122">
        <v>0</v>
      </c>
      <c r="X127" s="122">
        <v>1</v>
      </c>
      <c r="Y127" s="122">
        <v>1</v>
      </c>
      <c r="Z127" s="122">
        <v>0</v>
      </c>
      <c r="AA127" s="122">
        <v>0</v>
      </c>
      <c r="AB127" s="122">
        <v>0</v>
      </c>
      <c r="AC127" s="122">
        <v>0</v>
      </c>
      <c r="AD127" s="122">
        <v>0</v>
      </c>
      <c r="AE127" s="122">
        <v>1</v>
      </c>
      <c r="AF127" s="122">
        <v>1</v>
      </c>
      <c r="AG127" s="145">
        <f>AVERAGE(R127:AF127)</f>
        <v>0.4</v>
      </c>
      <c r="AJ127" t="s">
        <v>215</v>
      </c>
      <c r="AM127" s="122">
        <v>1</v>
      </c>
      <c r="AN127" s="122">
        <v>1</v>
      </c>
      <c r="AO127" s="122">
        <v>0</v>
      </c>
      <c r="AP127" s="122">
        <v>0</v>
      </c>
      <c r="AQ127" s="122">
        <v>0</v>
      </c>
      <c r="AR127" s="122">
        <v>0</v>
      </c>
      <c r="AS127" s="122">
        <v>0</v>
      </c>
      <c r="AT127" s="122">
        <v>1</v>
      </c>
      <c r="AU127" s="145">
        <f>AVERAGE(AM127:AT127)</f>
        <v>0.375</v>
      </c>
    </row>
    <row r="128" spans="14:47">
      <c r="O128" t="s">
        <v>216</v>
      </c>
      <c r="R128" s="122">
        <v>0</v>
      </c>
      <c r="S128" s="122">
        <v>0</v>
      </c>
      <c r="T128" s="122">
        <v>0</v>
      </c>
      <c r="U128" s="122">
        <v>1</v>
      </c>
      <c r="V128" s="122">
        <v>1</v>
      </c>
      <c r="W128" s="122">
        <v>1</v>
      </c>
      <c r="X128" s="122">
        <v>0</v>
      </c>
      <c r="Y128" s="122">
        <v>0</v>
      </c>
      <c r="Z128" s="122">
        <v>1</v>
      </c>
      <c r="AA128" s="122">
        <v>1</v>
      </c>
      <c r="AB128" s="122">
        <v>0</v>
      </c>
      <c r="AC128" s="122">
        <v>1</v>
      </c>
      <c r="AD128" s="122">
        <v>1</v>
      </c>
      <c r="AE128" s="122">
        <v>0</v>
      </c>
      <c r="AF128" s="122">
        <v>0</v>
      </c>
      <c r="AG128" s="145">
        <f>AVERAGE(R128:AF128)</f>
        <v>0.46666666666666667</v>
      </c>
      <c r="AJ128" t="s">
        <v>216</v>
      </c>
      <c r="AM128" s="122">
        <v>0</v>
      </c>
      <c r="AN128" s="122">
        <v>0</v>
      </c>
      <c r="AO128" s="122">
        <v>0</v>
      </c>
      <c r="AP128" s="122">
        <v>1</v>
      </c>
      <c r="AQ128" s="122">
        <v>1</v>
      </c>
      <c r="AR128" s="122">
        <v>1</v>
      </c>
      <c r="AS128" s="122">
        <v>1</v>
      </c>
      <c r="AT128" s="122">
        <v>0</v>
      </c>
      <c r="AU128" s="145">
        <f>AVERAGE(AM128:AT128)</f>
        <v>0.5</v>
      </c>
    </row>
    <row r="129" spans="14:47">
      <c r="O129" t="s">
        <v>217</v>
      </c>
      <c r="R129" s="122">
        <v>0</v>
      </c>
      <c r="S129" s="122">
        <v>0</v>
      </c>
      <c r="T129" s="122">
        <v>1</v>
      </c>
      <c r="U129" s="122">
        <v>0</v>
      </c>
      <c r="V129" s="122">
        <v>0</v>
      </c>
      <c r="W129" s="122">
        <v>0</v>
      </c>
      <c r="X129" s="122">
        <v>0</v>
      </c>
      <c r="Y129" s="122">
        <v>0</v>
      </c>
      <c r="Z129" s="122">
        <v>0</v>
      </c>
      <c r="AA129" s="122">
        <v>0</v>
      </c>
      <c r="AB129" s="122">
        <v>1</v>
      </c>
      <c r="AC129" s="122">
        <v>0</v>
      </c>
      <c r="AD129" s="122">
        <v>0</v>
      </c>
      <c r="AE129" s="122">
        <v>0</v>
      </c>
      <c r="AF129" s="122">
        <v>0</v>
      </c>
      <c r="AG129" s="145">
        <f>AVERAGE(R129:AF129)</f>
        <v>0.13333333333333333</v>
      </c>
      <c r="AJ129" t="s">
        <v>217</v>
      </c>
      <c r="AM129" s="122">
        <v>0</v>
      </c>
      <c r="AN129" s="122">
        <v>0</v>
      </c>
      <c r="AO129" s="122">
        <v>1</v>
      </c>
      <c r="AP129" s="122">
        <v>0</v>
      </c>
      <c r="AQ129" s="122">
        <v>0</v>
      </c>
      <c r="AR129" s="122">
        <v>0</v>
      </c>
      <c r="AS129" s="122">
        <v>0</v>
      </c>
      <c r="AT129" s="122">
        <v>0</v>
      </c>
      <c r="AU129" s="145">
        <f>AVERAGE(AM129:AT129)</f>
        <v>0.125</v>
      </c>
    </row>
    <row r="130" spans="14:47">
      <c r="O130" t="s">
        <v>218</v>
      </c>
      <c r="R130" s="122">
        <v>0</v>
      </c>
      <c r="S130" s="122">
        <v>0</v>
      </c>
      <c r="T130" s="122">
        <v>0</v>
      </c>
      <c r="U130" s="122">
        <v>0</v>
      </c>
      <c r="V130" s="122">
        <v>0</v>
      </c>
      <c r="W130" s="122">
        <v>0</v>
      </c>
      <c r="X130" s="122">
        <v>0</v>
      </c>
      <c r="Y130" s="122">
        <v>0</v>
      </c>
      <c r="Z130" s="122">
        <v>0</v>
      </c>
      <c r="AA130" s="122">
        <v>0</v>
      </c>
      <c r="AB130" s="122">
        <v>0</v>
      </c>
      <c r="AC130" s="122">
        <v>0</v>
      </c>
      <c r="AD130" s="122">
        <v>0</v>
      </c>
      <c r="AE130" s="122">
        <v>0</v>
      </c>
      <c r="AF130" s="122">
        <v>0</v>
      </c>
      <c r="AG130" s="145">
        <f>AVERAGE(R130:AF130)</f>
        <v>0</v>
      </c>
      <c r="AJ130" t="s">
        <v>218</v>
      </c>
      <c r="AM130" s="122">
        <v>0</v>
      </c>
      <c r="AN130" s="122">
        <v>0</v>
      </c>
      <c r="AO130" s="122">
        <v>0</v>
      </c>
      <c r="AP130" s="122">
        <v>0</v>
      </c>
      <c r="AQ130" s="122">
        <v>0</v>
      </c>
      <c r="AR130" s="122">
        <v>0</v>
      </c>
      <c r="AS130" s="122">
        <v>0</v>
      </c>
      <c r="AT130" s="122">
        <v>0</v>
      </c>
      <c r="AU130" s="145">
        <f>AVERAGE(AM130:AT130)</f>
        <v>0</v>
      </c>
    </row>
    <row r="131" spans="14:47">
      <c r="O131" t="s">
        <v>219</v>
      </c>
      <c r="R131" s="122">
        <v>0</v>
      </c>
      <c r="S131" s="122">
        <v>0</v>
      </c>
      <c r="T131" s="122">
        <v>0</v>
      </c>
      <c r="U131" s="122">
        <v>0</v>
      </c>
      <c r="V131" s="122">
        <v>0</v>
      </c>
      <c r="W131" s="122">
        <v>0</v>
      </c>
      <c r="X131" s="122">
        <v>0</v>
      </c>
      <c r="Y131" s="122">
        <v>0</v>
      </c>
      <c r="Z131" s="122">
        <v>0</v>
      </c>
      <c r="AA131" s="122">
        <v>0</v>
      </c>
      <c r="AB131" s="122">
        <v>0</v>
      </c>
      <c r="AC131" s="122">
        <v>0</v>
      </c>
      <c r="AD131" s="122">
        <v>0</v>
      </c>
      <c r="AE131" s="122">
        <v>0</v>
      </c>
      <c r="AF131" s="122">
        <v>0</v>
      </c>
      <c r="AG131" s="145">
        <f>AVERAGE(R131:AF131)</f>
        <v>0</v>
      </c>
      <c r="AJ131" t="s">
        <v>219</v>
      </c>
      <c r="AM131" s="122">
        <v>0</v>
      </c>
      <c r="AN131" s="122">
        <v>0</v>
      </c>
      <c r="AO131" s="122">
        <v>0</v>
      </c>
      <c r="AP131" s="122">
        <v>0</v>
      </c>
      <c r="AQ131" s="122">
        <v>0</v>
      </c>
      <c r="AR131" s="122">
        <v>0</v>
      </c>
      <c r="AS131" s="122">
        <v>0</v>
      </c>
      <c r="AT131" s="122">
        <v>0</v>
      </c>
      <c r="AU131" s="145">
        <f>AVERAGE(AM131:AT131)</f>
        <v>0</v>
      </c>
    </row>
    <row r="133" spans="14:47">
      <c r="N133" s="148" t="s">
        <v>331</v>
      </c>
      <c r="AI133" s="148" t="s">
        <v>331</v>
      </c>
    </row>
    <row r="134" spans="14:47">
      <c r="O134" t="s">
        <v>215</v>
      </c>
      <c r="R134" s="122">
        <v>1</v>
      </c>
      <c r="S134" s="122">
        <v>1</v>
      </c>
      <c r="T134" s="122">
        <v>0</v>
      </c>
      <c r="U134" s="122">
        <v>0</v>
      </c>
      <c r="V134" s="122">
        <v>0</v>
      </c>
      <c r="W134" s="122">
        <v>0</v>
      </c>
      <c r="X134" s="122">
        <v>1</v>
      </c>
      <c r="Y134" s="122">
        <v>1</v>
      </c>
      <c r="Z134" s="122">
        <v>0</v>
      </c>
      <c r="AA134" s="122">
        <v>0</v>
      </c>
      <c r="AB134" s="122">
        <v>0</v>
      </c>
      <c r="AC134" s="122">
        <v>1</v>
      </c>
      <c r="AD134" s="122">
        <v>0</v>
      </c>
      <c r="AE134" s="122">
        <v>1</v>
      </c>
      <c r="AF134" s="122">
        <v>1</v>
      </c>
      <c r="AG134" s="145">
        <f>AVERAGE(R134:AF134)</f>
        <v>0.46666666666666667</v>
      </c>
      <c r="AJ134" t="s">
        <v>215</v>
      </c>
      <c r="AM134" s="122">
        <v>1</v>
      </c>
      <c r="AN134" s="122">
        <v>0</v>
      </c>
      <c r="AO134" s="122">
        <v>0</v>
      </c>
      <c r="AP134" s="122">
        <v>0</v>
      </c>
      <c r="AQ134" s="122">
        <v>1</v>
      </c>
      <c r="AR134" s="122">
        <v>0</v>
      </c>
      <c r="AS134" s="122">
        <v>0</v>
      </c>
      <c r="AT134" s="122">
        <v>1</v>
      </c>
      <c r="AU134" s="145">
        <f>AVERAGE(AM134:AT134)</f>
        <v>0.375</v>
      </c>
    </row>
    <row r="135" spans="14:47">
      <c r="O135" t="s">
        <v>216</v>
      </c>
      <c r="R135" s="122">
        <v>0</v>
      </c>
      <c r="S135" s="122">
        <v>0</v>
      </c>
      <c r="T135" s="122">
        <v>1</v>
      </c>
      <c r="U135" s="122">
        <v>1</v>
      </c>
      <c r="V135" s="122">
        <v>1</v>
      </c>
      <c r="W135" s="122">
        <v>1</v>
      </c>
      <c r="X135" s="122">
        <v>0</v>
      </c>
      <c r="Y135" s="122">
        <v>0</v>
      </c>
      <c r="Z135" s="122">
        <v>1</v>
      </c>
      <c r="AA135" s="122">
        <v>1</v>
      </c>
      <c r="AB135" s="122">
        <v>0</v>
      </c>
      <c r="AC135" s="122">
        <v>0</v>
      </c>
      <c r="AD135" s="122">
        <v>1</v>
      </c>
      <c r="AE135" s="122">
        <v>0</v>
      </c>
      <c r="AF135" s="122">
        <v>0</v>
      </c>
      <c r="AG135" s="145">
        <f>AVERAGE(R135:AF135)</f>
        <v>0.46666666666666667</v>
      </c>
      <c r="AJ135" t="s">
        <v>216</v>
      </c>
      <c r="AM135" s="122">
        <v>0</v>
      </c>
      <c r="AN135" s="122">
        <v>1</v>
      </c>
      <c r="AO135" s="122">
        <v>1</v>
      </c>
      <c r="AP135" s="122">
        <v>1</v>
      </c>
      <c r="AQ135" s="122">
        <v>0</v>
      </c>
      <c r="AR135" s="122">
        <v>1</v>
      </c>
      <c r="AS135" s="122">
        <v>1</v>
      </c>
      <c r="AT135" s="122">
        <v>0</v>
      </c>
      <c r="AU135" s="145">
        <f>AVERAGE(AM135:AT135)</f>
        <v>0.625</v>
      </c>
    </row>
    <row r="136" spans="14:47">
      <c r="O136" t="s">
        <v>217</v>
      </c>
      <c r="R136" s="122">
        <v>0</v>
      </c>
      <c r="S136" s="122">
        <v>0</v>
      </c>
      <c r="T136" s="122">
        <v>0</v>
      </c>
      <c r="U136" s="122">
        <v>0</v>
      </c>
      <c r="V136" s="122">
        <v>0</v>
      </c>
      <c r="W136" s="122">
        <v>0</v>
      </c>
      <c r="X136" s="122">
        <v>0</v>
      </c>
      <c r="Y136" s="122">
        <v>0</v>
      </c>
      <c r="Z136" s="122">
        <v>0</v>
      </c>
      <c r="AA136" s="122">
        <v>0</v>
      </c>
      <c r="AB136" s="122">
        <v>1</v>
      </c>
      <c r="AC136" s="122">
        <v>0</v>
      </c>
      <c r="AD136" s="122">
        <v>0</v>
      </c>
      <c r="AE136" s="122">
        <v>0</v>
      </c>
      <c r="AF136" s="122">
        <v>0</v>
      </c>
      <c r="AG136" s="145">
        <f>AVERAGE(R136:AF136)</f>
        <v>6.6666666666666666E-2</v>
      </c>
      <c r="AJ136" t="s">
        <v>217</v>
      </c>
      <c r="AM136" s="122">
        <v>0</v>
      </c>
      <c r="AN136" s="122">
        <v>0</v>
      </c>
      <c r="AO136" s="122">
        <v>0</v>
      </c>
      <c r="AP136" s="122">
        <v>0</v>
      </c>
      <c r="AQ136" s="122">
        <v>0</v>
      </c>
      <c r="AR136" s="122">
        <v>0</v>
      </c>
      <c r="AS136" s="122">
        <v>0</v>
      </c>
      <c r="AT136" s="122">
        <v>0</v>
      </c>
      <c r="AU136" s="145">
        <f>AVERAGE(AM136:AT136)</f>
        <v>0</v>
      </c>
    </row>
    <row r="137" spans="14:47">
      <c r="O137" t="s">
        <v>218</v>
      </c>
      <c r="R137" s="122">
        <v>0</v>
      </c>
      <c r="S137" s="122">
        <v>0</v>
      </c>
      <c r="T137" s="122">
        <v>0</v>
      </c>
      <c r="U137" s="122">
        <v>0</v>
      </c>
      <c r="V137" s="122">
        <v>0</v>
      </c>
      <c r="W137" s="122">
        <v>0</v>
      </c>
      <c r="X137" s="122">
        <v>0</v>
      </c>
      <c r="Y137" s="122">
        <v>0</v>
      </c>
      <c r="Z137" s="122">
        <v>0</v>
      </c>
      <c r="AA137" s="122">
        <v>0</v>
      </c>
      <c r="AB137" s="122">
        <v>0</v>
      </c>
      <c r="AC137" s="122">
        <v>0</v>
      </c>
      <c r="AD137" s="122">
        <v>0</v>
      </c>
      <c r="AE137" s="122">
        <v>0</v>
      </c>
      <c r="AF137" s="122">
        <v>0</v>
      </c>
      <c r="AG137" s="145">
        <f>AVERAGE(R137:AF137)</f>
        <v>0</v>
      </c>
      <c r="AJ137" t="s">
        <v>218</v>
      </c>
      <c r="AM137" s="122">
        <v>0</v>
      </c>
      <c r="AN137" s="122">
        <v>0</v>
      </c>
      <c r="AO137" s="122">
        <v>0</v>
      </c>
      <c r="AP137" s="122">
        <v>0</v>
      </c>
      <c r="AQ137" s="122">
        <v>0</v>
      </c>
      <c r="AR137" s="122">
        <v>0</v>
      </c>
      <c r="AS137" s="122">
        <v>0</v>
      </c>
      <c r="AT137" s="122">
        <v>0</v>
      </c>
      <c r="AU137" s="145">
        <f>AVERAGE(AM137:AT137)</f>
        <v>0</v>
      </c>
    </row>
    <row r="138" spans="14:47">
      <c r="O138" t="s">
        <v>219</v>
      </c>
      <c r="R138" s="122">
        <v>0</v>
      </c>
      <c r="S138" s="122">
        <v>0</v>
      </c>
      <c r="T138" s="122">
        <v>0</v>
      </c>
      <c r="U138" s="122">
        <v>0</v>
      </c>
      <c r="V138" s="122">
        <v>0</v>
      </c>
      <c r="W138" s="122">
        <v>0</v>
      </c>
      <c r="X138" s="122">
        <v>0</v>
      </c>
      <c r="Y138" s="122">
        <v>0</v>
      </c>
      <c r="Z138" s="122">
        <v>0</v>
      </c>
      <c r="AA138" s="122">
        <v>0</v>
      </c>
      <c r="AB138" s="122">
        <v>0</v>
      </c>
      <c r="AC138" s="122">
        <v>0</v>
      </c>
      <c r="AD138" s="122">
        <v>0</v>
      </c>
      <c r="AE138" s="122">
        <v>0</v>
      </c>
      <c r="AF138" s="122">
        <v>0</v>
      </c>
      <c r="AG138" s="145">
        <f>AVERAGE(R138:AF138)</f>
        <v>0</v>
      </c>
      <c r="AJ138" t="s">
        <v>219</v>
      </c>
      <c r="AM138" s="122">
        <v>0</v>
      </c>
      <c r="AN138" s="122">
        <v>0</v>
      </c>
      <c r="AO138" s="122">
        <v>0</v>
      </c>
      <c r="AP138" s="122">
        <v>0</v>
      </c>
      <c r="AQ138" s="122">
        <v>0</v>
      </c>
      <c r="AR138" s="122">
        <v>0</v>
      </c>
      <c r="AS138" s="122">
        <v>0</v>
      </c>
      <c r="AT138" s="122">
        <v>0</v>
      </c>
      <c r="AU138" s="145">
        <f>AVERAGE(AM138:AT138)</f>
        <v>0</v>
      </c>
    </row>
    <row r="140" spans="14:47">
      <c r="N140" s="148" t="s">
        <v>332</v>
      </c>
      <c r="AI140" s="148" t="s">
        <v>332</v>
      </c>
    </row>
    <row r="141" spans="14:47">
      <c r="O141" t="s">
        <v>215</v>
      </c>
      <c r="R141" s="122">
        <v>1</v>
      </c>
      <c r="S141" s="122">
        <v>1</v>
      </c>
      <c r="T141" s="122">
        <v>0</v>
      </c>
      <c r="U141" s="122">
        <v>0</v>
      </c>
      <c r="V141" s="122">
        <v>0</v>
      </c>
      <c r="W141" s="122">
        <v>0</v>
      </c>
      <c r="X141" s="122">
        <v>1</v>
      </c>
      <c r="Y141" s="122">
        <v>1</v>
      </c>
      <c r="Z141" s="122">
        <v>1</v>
      </c>
      <c r="AA141" s="122">
        <v>0</v>
      </c>
      <c r="AB141" s="122">
        <v>0</v>
      </c>
      <c r="AC141" s="122">
        <v>1</v>
      </c>
      <c r="AD141" s="122">
        <v>0</v>
      </c>
      <c r="AE141" s="122">
        <v>1</v>
      </c>
      <c r="AF141" s="122">
        <v>1</v>
      </c>
      <c r="AG141" s="145">
        <f>AVERAGE(R141:AF141)</f>
        <v>0.53333333333333333</v>
      </c>
      <c r="AJ141" t="s">
        <v>215</v>
      </c>
      <c r="AM141" s="122">
        <v>1</v>
      </c>
      <c r="AN141" s="122">
        <v>1</v>
      </c>
      <c r="AO141" s="122">
        <v>0</v>
      </c>
      <c r="AP141" s="122">
        <v>0</v>
      </c>
      <c r="AQ141" s="122">
        <v>1</v>
      </c>
      <c r="AR141" s="122">
        <v>0</v>
      </c>
      <c r="AS141" s="122">
        <v>1</v>
      </c>
      <c r="AT141" s="122">
        <v>1</v>
      </c>
      <c r="AU141" s="145">
        <f>AVERAGE(AM141:AT141)</f>
        <v>0.625</v>
      </c>
    </row>
    <row r="142" spans="14:47">
      <c r="O142" t="s">
        <v>216</v>
      </c>
      <c r="R142" s="122">
        <v>0</v>
      </c>
      <c r="S142" s="122">
        <v>0</v>
      </c>
      <c r="T142" s="122">
        <v>1</v>
      </c>
      <c r="U142" s="122">
        <v>1</v>
      </c>
      <c r="V142" s="122">
        <v>1</v>
      </c>
      <c r="W142" s="122">
        <v>1</v>
      </c>
      <c r="X142" s="122">
        <v>0</v>
      </c>
      <c r="Y142" s="122">
        <v>0</v>
      </c>
      <c r="Z142" s="122">
        <v>0</v>
      </c>
      <c r="AA142" s="122">
        <v>1</v>
      </c>
      <c r="AB142" s="122">
        <v>0</v>
      </c>
      <c r="AC142" s="122">
        <v>0</v>
      </c>
      <c r="AD142" s="122">
        <v>1</v>
      </c>
      <c r="AE142" s="122">
        <v>0</v>
      </c>
      <c r="AF142" s="122">
        <v>0</v>
      </c>
      <c r="AG142" s="145">
        <f>AVERAGE(R142:AF142)</f>
        <v>0.4</v>
      </c>
      <c r="AJ142" t="s">
        <v>216</v>
      </c>
      <c r="AM142" s="122">
        <v>0</v>
      </c>
      <c r="AN142" s="122">
        <v>0</v>
      </c>
      <c r="AO142" s="122">
        <v>1</v>
      </c>
      <c r="AP142" s="122">
        <v>1</v>
      </c>
      <c r="AQ142" s="122">
        <v>0</v>
      </c>
      <c r="AR142" s="122">
        <v>1</v>
      </c>
      <c r="AS142" s="122">
        <v>0</v>
      </c>
      <c r="AT142" s="122">
        <v>0</v>
      </c>
      <c r="AU142" s="145">
        <f>AVERAGE(AM142:AT142)</f>
        <v>0.375</v>
      </c>
    </row>
    <row r="143" spans="14:47">
      <c r="O143" t="s">
        <v>217</v>
      </c>
      <c r="R143" s="122">
        <v>0</v>
      </c>
      <c r="S143" s="122">
        <v>0</v>
      </c>
      <c r="T143" s="122">
        <v>0</v>
      </c>
      <c r="U143" s="122">
        <v>0</v>
      </c>
      <c r="V143" s="122">
        <v>0</v>
      </c>
      <c r="W143" s="122">
        <v>0</v>
      </c>
      <c r="X143" s="122">
        <v>0</v>
      </c>
      <c r="Y143" s="122">
        <v>0</v>
      </c>
      <c r="Z143" s="122">
        <v>0</v>
      </c>
      <c r="AA143" s="122">
        <v>0</v>
      </c>
      <c r="AB143" s="122">
        <v>1</v>
      </c>
      <c r="AC143" s="122">
        <v>0</v>
      </c>
      <c r="AD143" s="122">
        <v>0</v>
      </c>
      <c r="AE143" s="122">
        <v>0</v>
      </c>
      <c r="AF143" s="122">
        <v>0</v>
      </c>
      <c r="AG143" s="145">
        <f>AVERAGE(R143:AF143)</f>
        <v>6.6666666666666666E-2</v>
      </c>
      <c r="AJ143" t="s">
        <v>217</v>
      </c>
      <c r="AM143" s="122">
        <v>0</v>
      </c>
      <c r="AN143" s="122">
        <v>0</v>
      </c>
      <c r="AO143" s="122">
        <v>0</v>
      </c>
      <c r="AP143" s="122">
        <v>0</v>
      </c>
      <c r="AQ143" s="122">
        <v>0</v>
      </c>
      <c r="AR143" s="122">
        <v>0</v>
      </c>
      <c r="AS143" s="122">
        <v>0</v>
      </c>
      <c r="AT143" s="122">
        <v>0</v>
      </c>
      <c r="AU143" s="145">
        <f>AVERAGE(AM143:AT143)</f>
        <v>0</v>
      </c>
    </row>
    <row r="144" spans="14:47">
      <c r="O144" t="s">
        <v>218</v>
      </c>
      <c r="R144" s="122">
        <v>0</v>
      </c>
      <c r="S144" s="122">
        <v>0</v>
      </c>
      <c r="T144" s="122">
        <v>0</v>
      </c>
      <c r="U144" s="122">
        <v>0</v>
      </c>
      <c r="V144" s="122">
        <v>0</v>
      </c>
      <c r="W144" s="122">
        <v>0</v>
      </c>
      <c r="X144" s="122">
        <v>0</v>
      </c>
      <c r="Y144" s="122">
        <v>0</v>
      </c>
      <c r="Z144" s="122">
        <v>0</v>
      </c>
      <c r="AA144" s="122">
        <v>0</v>
      </c>
      <c r="AB144" s="122">
        <v>0</v>
      </c>
      <c r="AC144" s="122">
        <v>0</v>
      </c>
      <c r="AD144" s="122">
        <v>0</v>
      </c>
      <c r="AE144" s="122">
        <v>0</v>
      </c>
      <c r="AF144" s="122">
        <v>0</v>
      </c>
      <c r="AG144" s="145">
        <f>AVERAGE(R144:AF144)</f>
        <v>0</v>
      </c>
      <c r="AJ144" t="s">
        <v>218</v>
      </c>
      <c r="AM144" s="122">
        <v>0</v>
      </c>
      <c r="AN144" s="122">
        <v>0</v>
      </c>
      <c r="AO144" s="122">
        <v>0</v>
      </c>
      <c r="AP144" s="122">
        <v>0</v>
      </c>
      <c r="AQ144" s="122">
        <v>0</v>
      </c>
      <c r="AR144" s="122">
        <v>0</v>
      </c>
      <c r="AS144" s="122">
        <v>0</v>
      </c>
      <c r="AT144" s="122">
        <v>0</v>
      </c>
      <c r="AU144" s="145">
        <f>AVERAGE(AN144:AT144)</f>
        <v>0</v>
      </c>
    </row>
    <row r="145" spans="14:47">
      <c r="O145" t="s">
        <v>219</v>
      </c>
      <c r="R145" s="122">
        <v>0</v>
      </c>
      <c r="S145" s="122">
        <v>0</v>
      </c>
      <c r="T145" s="122">
        <v>0</v>
      </c>
      <c r="U145" s="122">
        <v>0</v>
      </c>
      <c r="V145" s="122">
        <v>0</v>
      </c>
      <c r="W145" s="122">
        <v>0</v>
      </c>
      <c r="X145" s="122">
        <v>0</v>
      </c>
      <c r="Y145" s="122">
        <v>0</v>
      </c>
      <c r="Z145" s="122">
        <v>0</v>
      </c>
      <c r="AA145" s="122">
        <v>0</v>
      </c>
      <c r="AB145" s="122">
        <v>0</v>
      </c>
      <c r="AC145" s="122">
        <v>0</v>
      </c>
      <c r="AD145" s="122">
        <v>0</v>
      </c>
      <c r="AE145" s="122">
        <v>0</v>
      </c>
      <c r="AF145" s="122">
        <v>0</v>
      </c>
      <c r="AG145" s="145">
        <f>AVERAGE(R145:AF145)</f>
        <v>0</v>
      </c>
      <c r="AJ145" t="s">
        <v>219</v>
      </c>
      <c r="AM145" s="122">
        <v>0</v>
      </c>
      <c r="AN145" s="122">
        <v>0</v>
      </c>
      <c r="AO145" s="122">
        <v>0</v>
      </c>
      <c r="AP145" s="122">
        <v>0</v>
      </c>
      <c r="AQ145" s="122">
        <v>0</v>
      </c>
      <c r="AR145" s="122">
        <v>0</v>
      </c>
      <c r="AS145" s="122">
        <v>0</v>
      </c>
      <c r="AT145" s="122">
        <v>0</v>
      </c>
      <c r="AU145" s="145">
        <f>AVERAGE(AM145:AT145)</f>
        <v>0</v>
      </c>
    </row>
    <row r="147" spans="14:47">
      <c r="N147" s="148" t="s">
        <v>333</v>
      </c>
      <c r="AI147" s="148" t="s">
        <v>333</v>
      </c>
    </row>
    <row r="148" spans="14:47">
      <c r="O148" t="s">
        <v>215</v>
      </c>
      <c r="R148" s="122">
        <v>1</v>
      </c>
      <c r="S148" s="122">
        <v>1</v>
      </c>
      <c r="T148" s="122">
        <v>0</v>
      </c>
      <c r="U148" s="122">
        <v>0</v>
      </c>
      <c r="V148" s="122">
        <v>0</v>
      </c>
      <c r="W148" s="122">
        <v>0</v>
      </c>
      <c r="X148" s="122">
        <v>1</v>
      </c>
      <c r="Y148" s="122">
        <v>1</v>
      </c>
      <c r="Z148" s="122">
        <v>1</v>
      </c>
      <c r="AA148" s="122">
        <v>0</v>
      </c>
      <c r="AB148" s="122">
        <v>0</v>
      </c>
      <c r="AC148" s="122">
        <v>0</v>
      </c>
      <c r="AD148" s="122">
        <v>0</v>
      </c>
      <c r="AE148" s="122">
        <v>1</v>
      </c>
      <c r="AF148" s="122">
        <v>1</v>
      </c>
      <c r="AG148" s="145">
        <f>AVERAGE(R148:AF148)</f>
        <v>0.46666666666666667</v>
      </c>
      <c r="AJ148" t="s">
        <v>215</v>
      </c>
      <c r="AM148" s="122">
        <v>1</v>
      </c>
      <c r="AN148" s="122">
        <v>1</v>
      </c>
      <c r="AO148" s="122">
        <v>0</v>
      </c>
      <c r="AP148" s="122">
        <v>0</v>
      </c>
      <c r="AQ148" s="122">
        <v>0</v>
      </c>
      <c r="AR148" s="122">
        <v>0</v>
      </c>
      <c r="AS148" s="122">
        <v>1</v>
      </c>
      <c r="AT148" s="122">
        <v>1</v>
      </c>
      <c r="AU148" s="145">
        <f>AVERAGE(AM148:AT148)</f>
        <v>0.5</v>
      </c>
    </row>
    <row r="149" spans="14:47">
      <c r="O149" t="s">
        <v>216</v>
      </c>
      <c r="R149" s="122">
        <v>0</v>
      </c>
      <c r="S149" s="122">
        <v>0</v>
      </c>
      <c r="T149" s="122">
        <v>0</v>
      </c>
      <c r="U149" s="122">
        <v>1</v>
      </c>
      <c r="V149" s="122">
        <v>1</v>
      </c>
      <c r="W149" s="122">
        <v>1</v>
      </c>
      <c r="X149" s="122">
        <v>0</v>
      </c>
      <c r="Y149" s="122">
        <v>0</v>
      </c>
      <c r="Z149" s="122">
        <v>0</v>
      </c>
      <c r="AA149" s="122">
        <v>1</v>
      </c>
      <c r="AB149" s="122">
        <v>0</v>
      </c>
      <c r="AC149" s="122">
        <v>1</v>
      </c>
      <c r="AD149" s="122">
        <v>1</v>
      </c>
      <c r="AE149" s="122">
        <v>0</v>
      </c>
      <c r="AF149" s="122">
        <v>0</v>
      </c>
      <c r="AG149" s="145">
        <f>AVERAGE(R149:AF149)</f>
        <v>0.4</v>
      </c>
      <c r="AJ149" t="s">
        <v>216</v>
      </c>
      <c r="AM149" s="122">
        <v>0</v>
      </c>
      <c r="AN149" s="122">
        <v>0</v>
      </c>
      <c r="AO149" s="122">
        <v>0</v>
      </c>
      <c r="AP149" s="122">
        <v>1</v>
      </c>
      <c r="AQ149" s="122">
        <v>1</v>
      </c>
      <c r="AR149" s="122">
        <v>1</v>
      </c>
      <c r="AS149" s="122">
        <v>0</v>
      </c>
      <c r="AT149" s="122">
        <v>0</v>
      </c>
      <c r="AU149" s="145">
        <f>AVERAGE(AM149:AT149)</f>
        <v>0.375</v>
      </c>
    </row>
    <row r="150" spans="14:47">
      <c r="O150" t="s">
        <v>217</v>
      </c>
      <c r="R150" s="122">
        <v>0</v>
      </c>
      <c r="S150" s="122">
        <v>0</v>
      </c>
      <c r="T150" s="122">
        <v>1</v>
      </c>
      <c r="U150" s="122">
        <v>0</v>
      </c>
      <c r="V150" s="122">
        <v>0</v>
      </c>
      <c r="W150" s="122">
        <v>0</v>
      </c>
      <c r="X150" s="122">
        <v>0</v>
      </c>
      <c r="Y150" s="122">
        <v>0</v>
      </c>
      <c r="Z150" s="122">
        <v>0</v>
      </c>
      <c r="AA150" s="122">
        <v>0</v>
      </c>
      <c r="AB150" s="122">
        <v>1</v>
      </c>
      <c r="AC150" s="122">
        <v>0</v>
      </c>
      <c r="AD150" s="122">
        <v>0</v>
      </c>
      <c r="AE150" s="122">
        <v>0</v>
      </c>
      <c r="AF150" s="122">
        <v>0</v>
      </c>
      <c r="AG150" s="145">
        <f>AVERAGE(R150:AF150)</f>
        <v>0.13333333333333333</v>
      </c>
      <c r="AJ150" t="s">
        <v>217</v>
      </c>
      <c r="AM150" s="122">
        <v>0</v>
      </c>
      <c r="AN150" s="122">
        <v>0</v>
      </c>
      <c r="AO150" s="122">
        <v>1</v>
      </c>
      <c r="AP150" s="122">
        <v>0</v>
      </c>
      <c r="AQ150" s="122">
        <v>0</v>
      </c>
      <c r="AR150" s="122">
        <v>0</v>
      </c>
      <c r="AS150" s="122">
        <v>0</v>
      </c>
      <c r="AT150" s="122">
        <v>0</v>
      </c>
      <c r="AU150" s="145">
        <f>AVERAGE(AM150:AT150)</f>
        <v>0.125</v>
      </c>
    </row>
    <row r="151" spans="14:47">
      <c r="O151" t="s">
        <v>218</v>
      </c>
      <c r="R151" s="122">
        <v>0</v>
      </c>
      <c r="S151" s="122">
        <v>0</v>
      </c>
      <c r="T151" s="122">
        <v>0</v>
      </c>
      <c r="U151" s="122">
        <v>0</v>
      </c>
      <c r="V151" s="122">
        <v>0</v>
      </c>
      <c r="W151" s="122">
        <v>0</v>
      </c>
      <c r="X151" s="122">
        <v>0</v>
      </c>
      <c r="Y151" s="122">
        <v>0</v>
      </c>
      <c r="Z151" s="122">
        <v>0</v>
      </c>
      <c r="AA151" s="122">
        <v>0</v>
      </c>
      <c r="AB151" s="122">
        <v>0</v>
      </c>
      <c r="AC151" s="122">
        <v>0</v>
      </c>
      <c r="AD151" s="122">
        <v>0</v>
      </c>
      <c r="AE151" s="122">
        <v>0</v>
      </c>
      <c r="AF151" s="122">
        <v>0</v>
      </c>
      <c r="AG151" s="145">
        <f>AVERAGE(R151:AF151)</f>
        <v>0</v>
      </c>
      <c r="AJ151" t="s">
        <v>218</v>
      </c>
      <c r="AM151" s="122">
        <v>0</v>
      </c>
      <c r="AN151" s="122">
        <v>0</v>
      </c>
      <c r="AO151" s="122">
        <v>0</v>
      </c>
      <c r="AP151" s="122">
        <v>0</v>
      </c>
      <c r="AQ151" s="122">
        <v>0</v>
      </c>
      <c r="AR151" s="122">
        <v>0</v>
      </c>
      <c r="AS151" s="122">
        <v>0</v>
      </c>
      <c r="AT151" s="122">
        <v>0</v>
      </c>
      <c r="AU151" s="145">
        <f>AVERAGE(AM151:AT151)</f>
        <v>0</v>
      </c>
    </row>
    <row r="152" spans="14:47">
      <c r="O152" t="s">
        <v>219</v>
      </c>
      <c r="R152" s="122">
        <v>0</v>
      </c>
      <c r="S152" s="122">
        <v>0</v>
      </c>
      <c r="T152" s="122">
        <v>0</v>
      </c>
      <c r="U152" s="122">
        <v>0</v>
      </c>
      <c r="V152" s="122">
        <v>0</v>
      </c>
      <c r="W152" s="122">
        <v>0</v>
      </c>
      <c r="X152" s="122">
        <v>0</v>
      </c>
      <c r="Y152" s="122">
        <v>0</v>
      </c>
      <c r="Z152" s="122">
        <v>0</v>
      </c>
      <c r="AA152" s="122">
        <v>0</v>
      </c>
      <c r="AB152" s="122">
        <v>0</v>
      </c>
      <c r="AC152" s="122">
        <v>0</v>
      </c>
      <c r="AD152" s="122">
        <v>0</v>
      </c>
      <c r="AE152" s="122">
        <v>0</v>
      </c>
      <c r="AF152" s="122">
        <v>0</v>
      </c>
      <c r="AG152" s="145">
        <f>AVERAGE(R152:AF152)</f>
        <v>0</v>
      </c>
      <c r="AJ152" t="s">
        <v>219</v>
      </c>
      <c r="AM152" s="122">
        <v>0</v>
      </c>
      <c r="AN152" s="122">
        <v>0</v>
      </c>
      <c r="AO152" s="122">
        <v>0</v>
      </c>
      <c r="AP152" s="122">
        <v>0</v>
      </c>
      <c r="AQ152" s="122">
        <v>0</v>
      </c>
      <c r="AR152" s="122">
        <v>0</v>
      </c>
      <c r="AS152" s="122">
        <v>0</v>
      </c>
      <c r="AT152" s="122">
        <v>0</v>
      </c>
      <c r="AU152" s="145">
        <f>AVERAGE(AM152:AT152)</f>
        <v>0</v>
      </c>
    </row>
    <row r="153" spans="14:47">
      <c r="AT153" s="150" t="s">
        <v>193</v>
      </c>
      <c r="AU153" s="145" t="s">
        <v>193</v>
      </c>
    </row>
    <row r="155" spans="14:47">
      <c r="N155" s="148" t="s">
        <v>334</v>
      </c>
      <c r="AI155" s="148" t="s">
        <v>334</v>
      </c>
    </row>
    <row r="156" spans="14:47">
      <c r="O156" t="s">
        <v>215</v>
      </c>
      <c r="R156" s="122">
        <v>0</v>
      </c>
      <c r="S156" s="122">
        <v>0</v>
      </c>
      <c r="T156" s="122">
        <v>0</v>
      </c>
      <c r="U156" s="122">
        <v>0</v>
      </c>
      <c r="V156" s="122">
        <v>0</v>
      </c>
      <c r="W156" s="122">
        <v>0</v>
      </c>
      <c r="X156" s="122">
        <v>1</v>
      </c>
      <c r="Y156" s="122">
        <v>1</v>
      </c>
      <c r="Z156" s="122">
        <v>0</v>
      </c>
      <c r="AA156" s="122">
        <v>0</v>
      </c>
      <c r="AB156" s="122">
        <v>0</v>
      </c>
      <c r="AC156" s="122">
        <v>0</v>
      </c>
      <c r="AD156" s="122">
        <v>0</v>
      </c>
      <c r="AE156" s="122">
        <v>1</v>
      </c>
      <c r="AF156" s="122">
        <v>1</v>
      </c>
      <c r="AG156" s="145">
        <f>AVERAGE(R156:AF156)</f>
        <v>0.26666666666666666</v>
      </c>
      <c r="AJ156" t="s">
        <v>215</v>
      </c>
      <c r="AM156" s="122">
        <v>0</v>
      </c>
      <c r="AN156" s="122">
        <v>0</v>
      </c>
      <c r="AO156" s="122">
        <v>0</v>
      </c>
      <c r="AP156" s="122">
        <v>0</v>
      </c>
      <c r="AQ156" s="122">
        <v>0</v>
      </c>
      <c r="AR156" s="122">
        <v>0</v>
      </c>
      <c r="AS156" s="122">
        <v>0</v>
      </c>
      <c r="AT156" s="122">
        <v>1</v>
      </c>
      <c r="AU156" s="145">
        <f>AVERAGE(AM156:AT156)</f>
        <v>0.125</v>
      </c>
    </row>
    <row r="157" spans="14:47">
      <c r="O157" t="s">
        <v>216</v>
      </c>
      <c r="R157" s="122">
        <v>1</v>
      </c>
      <c r="S157" s="122">
        <v>1</v>
      </c>
      <c r="T157" s="122">
        <v>0</v>
      </c>
      <c r="U157" s="122">
        <v>1</v>
      </c>
      <c r="V157" s="122">
        <v>1</v>
      </c>
      <c r="W157" s="122">
        <v>1</v>
      </c>
      <c r="X157" s="122">
        <v>0</v>
      </c>
      <c r="Y157" s="122">
        <v>0</v>
      </c>
      <c r="Z157" s="122">
        <v>1</v>
      </c>
      <c r="AA157" s="122">
        <v>1</v>
      </c>
      <c r="AB157" s="122">
        <v>0</v>
      </c>
      <c r="AC157" s="122">
        <v>1</v>
      </c>
      <c r="AD157" s="122">
        <v>1</v>
      </c>
      <c r="AE157" s="122">
        <v>0</v>
      </c>
      <c r="AF157" s="122">
        <v>0</v>
      </c>
      <c r="AG157" s="145">
        <f>AVERAGE(R157:AF157)</f>
        <v>0.6</v>
      </c>
      <c r="AJ157" t="s">
        <v>216</v>
      </c>
      <c r="AM157" s="122">
        <v>1</v>
      </c>
      <c r="AN157" s="122">
        <v>1</v>
      </c>
      <c r="AO157" s="122">
        <v>0</v>
      </c>
      <c r="AP157" s="122">
        <v>1</v>
      </c>
      <c r="AQ157" s="122">
        <v>1</v>
      </c>
      <c r="AR157" s="122">
        <v>1</v>
      </c>
      <c r="AS157" s="122">
        <v>1</v>
      </c>
      <c r="AT157" s="122">
        <v>0</v>
      </c>
      <c r="AU157" s="145">
        <f>AVERAGE(AM157:AT157)</f>
        <v>0.75</v>
      </c>
    </row>
    <row r="158" spans="14:47">
      <c r="O158" t="s">
        <v>217</v>
      </c>
      <c r="R158" s="122">
        <v>0</v>
      </c>
      <c r="S158" s="122">
        <v>0</v>
      </c>
      <c r="T158" s="122">
        <v>1</v>
      </c>
      <c r="U158" s="122">
        <v>0</v>
      </c>
      <c r="V158" s="122">
        <v>0</v>
      </c>
      <c r="W158" s="122">
        <v>0</v>
      </c>
      <c r="X158" s="122">
        <v>0</v>
      </c>
      <c r="Y158" s="122">
        <v>0</v>
      </c>
      <c r="Z158" s="122">
        <v>0</v>
      </c>
      <c r="AA158" s="122">
        <v>0</v>
      </c>
      <c r="AB158" s="122">
        <v>1</v>
      </c>
      <c r="AC158" s="122">
        <v>0</v>
      </c>
      <c r="AD158" s="122">
        <v>0</v>
      </c>
      <c r="AE158" s="122">
        <v>0</v>
      </c>
      <c r="AF158" s="122">
        <v>0</v>
      </c>
      <c r="AG158" s="145">
        <f>AVERAGE(R158:AF158)</f>
        <v>0.13333333333333333</v>
      </c>
      <c r="AJ158" t="s">
        <v>217</v>
      </c>
      <c r="AM158" s="122">
        <v>0</v>
      </c>
      <c r="AN158" s="122">
        <v>0</v>
      </c>
      <c r="AO158" s="122">
        <v>1</v>
      </c>
      <c r="AP158" s="122">
        <v>0</v>
      </c>
      <c r="AQ158" s="122">
        <v>0</v>
      </c>
      <c r="AR158" s="122">
        <v>0</v>
      </c>
      <c r="AS158" s="122">
        <v>0</v>
      </c>
      <c r="AT158" s="122">
        <v>0</v>
      </c>
      <c r="AU158" s="145">
        <f>AVERAGE(AM158:AT158)</f>
        <v>0.125</v>
      </c>
    </row>
    <row r="159" spans="14:47">
      <c r="O159" t="s">
        <v>218</v>
      </c>
      <c r="R159" s="122">
        <v>0</v>
      </c>
      <c r="S159" s="122">
        <v>0</v>
      </c>
      <c r="T159" s="122">
        <v>0</v>
      </c>
      <c r="U159" s="122">
        <v>0</v>
      </c>
      <c r="V159" s="122">
        <v>0</v>
      </c>
      <c r="W159" s="122">
        <v>0</v>
      </c>
      <c r="X159" s="122">
        <v>0</v>
      </c>
      <c r="Y159" s="122">
        <v>0</v>
      </c>
      <c r="Z159" s="122">
        <v>0</v>
      </c>
      <c r="AA159" s="122">
        <v>0</v>
      </c>
      <c r="AB159" s="122">
        <v>0</v>
      </c>
      <c r="AC159" s="122">
        <v>0</v>
      </c>
      <c r="AD159" s="122">
        <v>0</v>
      </c>
      <c r="AE159" s="122">
        <v>0</v>
      </c>
      <c r="AF159" s="122">
        <v>0</v>
      </c>
      <c r="AG159" s="145">
        <f>AVERAGE(R159:AF159)</f>
        <v>0</v>
      </c>
      <c r="AJ159" t="s">
        <v>218</v>
      </c>
      <c r="AM159" s="122">
        <v>0</v>
      </c>
      <c r="AN159" s="122">
        <v>0</v>
      </c>
      <c r="AO159" s="122">
        <v>0</v>
      </c>
      <c r="AP159" s="122">
        <v>0</v>
      </c>
      <c r="AQ159" s="122">
        <v>0</v>
      </c>
      <c r="AR159" s="122">
        <v>0</v>
      </c>
      <c r="AS159" s="122">
        <v>0</v>
      </c>
      <c r="AT159" s="122">
        <v>0</v>
      </c>
      <c r="AU159" s="145">
        <f>AVERAGE(AM159:AT159)</f>
        <v>0</v>
      </c>
    </row>
    <row r="160" spans="14:47">
      <c r="O160" t="s">
        <v>219</v>
      </c>
      <c r="R160" s="122">
        <v>0</v>
      </c>
      <c r="S160" s="122">
        <v>0</v>
      </c>
      <c r="T160" s="122">
        <v>0</v>
      </c>
      <c r="U160" s="122">
        <v>0</v>
      </c>
      <c r="V160" s="122">
        <v>0</v>
      </c>
      <c r="W160" s="122">
        <v>0</v>
      </c>
      <c r="X160" s="122">
        <v>0</v>
      </c>
      <c r="Y160" s="122">
        <v>0</v>
      </c>
      <c r="Z160" s="122">
        <v>0</v>
      </c>
      <c r="AA160" s="122">
        <v>0</v>
      </c>
      <c r="AB160" s="122">
        <v>0</v>
      </c>
      <c r="AC160" s="122">
        <v>0</v>
      </c>
      <c r="AD160" s="122">
        <v>0</v>
      </c>
      <c r="AE160" s="122">
        <v>0</v>
      </c>
      <c r="AF160" s="122">
        <v>0</v>
      </c>
      <c r="AG160" s="145">
        <f>AVERAGE(R160:AF160)</f>
        <v>0</v>
      </c>
      <c r="AJ160" t="s">
        <v>219</v>
      </c>
      <c r="AM160" s="122">
        <v>0</v>
      </c>
      <c r="AN160" s="122">
        <v>0</v>
      </c>
      <c r="AO160" s="122">
        <v>0</v>
      </c>
      <c r="AP160" s="122">
        <v>0</v>
      </c>
      <c r="AQ160" s="122">
        <v>0</v>
      </c>
      <c r="AR160" s="122">
        <v>0</v>
      </c>
      <c r="AS160" s="122">
        <v>0</v>
      </c>
      <c r="AT160" s="122">
        <v>0</v>
      </c>
      <c r="AU160" s="145">
        <f>AVERAGE(AM160:AT160)</f>
        <v>0</v>
      </c>
    </row>
    <row r="162" spans="14:47">
      <c r="N162" s="148" t="s">
        <v>335</v>
      </c>
      <c r="AI162" s="148" t="s">
        <v>335</v>
      </c>
    </row>
    <row r="163" spans="14:47">
      <c r="O163" t="s">
        <v>215</v>
      </c>
      <c r="R163" s="122">
        <v>0</v>
      </c>
      <c r="S163" s="122">
        <v>0</v>
      </c>
      <c r="T163" s="122">
        <v>0</v>
      </c>
      <c r="U163" s="122">
        <v>0</v>
      </c>
      <c r="V163" s="122">
        <v>0</v>
      </c>
      <c r="W163" s="122">
        <v>0</v>
      </c>
      <c r="X163" s="122">
        <v>1</v>
      </c>
      <c r="Y163" s="122">
        <v>1</v>
      </c>
      <c r="Z163" s="122">
        <v>1</v>
      </c>
      <c r="AA163" s="122">
        <v>0</v>
      </c>
      <c r="AB163" s="122">
        <v>0</v>
      </c>
      <c r="AC163" s="122">
        <v>0</v>
      </c>
      <c r="AD163" s="122">
        <v>0</v>
      </c>
      <c r="AE163" s="122">
        <v>1</v>
      </c>
      <c r="AF163" s="122">
        <v>1</v>
      </c>
      <c r="AG163" s="145">
        <f>AVERAGE(R163:AF163)</f>
        <v>0.33333333333333331</v>
      </c>
      <c r="AJ163" t="s">
        <v>215</v>
      </c>
      <c r="AM163" s="122">
        <v>0</v>
      </c>
      <c r="AN163" s="122">
        <v>0</v>
      </c>
      <c r="AO163" s="122">
        <v>0</v>
      </c>
      <c r="AP163" s="122">
        <v>0</v>
      </c>
      <c r="AQ163" s="122">
        <v>0</v>
      </c>
      <c r="AR163" s="122">
        <v>0</v>
      </c>
      <c r="AS163" s="122">
        <v>0</v>
      </c>
      <c r="AT163" s="122">
        <v>1</v>
      </c>
      <c r="AU163" s="145">
        <f>AVERAGE(AM163:AT163)</f>
        <v>0.125</v>
      </c>
    </row>
    <row r="164" spans="14:47">
      <c r="O164" t="s">
        <v>216</v>
      </c>
      <c r="R164" s="122">
        <v>1</v>
      </c>
      <c r="S164" s="122">
        <v>1</v>
      </c>
      <c r="T164" s="122">
        <v>0</v>
      </c>
      <c r="U164" s="122">
        <v>1</v>
      </c>
      <c r="V164" s="122">
        <v>1</v>
      </c>
      <c r="W164" s="122">
        <v>1</v>
      </c>
      <c r="X164" s="122">
        <v>0</v>
      </c>
      <c r="Y164" s="122">
        <v>0</v>
      </c>
      <c r="Z164" s="122">
        <v>0</v>
      </c>
      <c r="AA164" s="122">
        <v>1</v>
      </c>
      <c r="AB164" s="122">
        <v>0</v>
      </c>
      <c r="AC164" s="122">
        <v>1</v>
      </c>
      <c r="AD164" s="122">
        <v>1</v>
      </c>
      <c r="AE164" s="122">
        <v>0</v>
      </c>
      <c r="AF164" s="122">
        <v>0</v>
      </c>
      <c r="AG164" s="145">
        <f>AVERAGE(R164:AF164)</f>
        <v>0.53333333333333333</v>
      </c>
      <c r="AJ164" t="s">
        <v>216</v>
      </c>
      <c r="AM164" s="122">
        <v>1</v>
      </c>
      <c r="AN164" s="122">
        <v>1</v>
      </c>
      <c r="AO164" s="122">
        <v>0</v>
      </c>
      <c r="AP164" s="122">
        <v>1</v>
      </c>
      <c r="AQ164" s="122">
        <v>1</v>
      </c>
      <c r="AR164" s="122">
        <v>1</v>
      </c>
      <c r="AS164" s="122">
        <v>1</v>
      </c>
      <c r="AT164" s="122">
        <v>0</v>
      </c>
      <c r="AU164" s="145">
        <f>AVERAGE(AM164:AT164)</f>
        <v>0.75</v>
      </c>
    </row>
    <row r="165" spans="14:47">
      <c r="O165" t="s">
        <v>217</v>
      </c>
      <c r="R165" s="122">
        <v>0</v>
      </c>
      <c r="S165" s="122">
        <v>0</v>
      </c>
      <c r="T165" s="122">
        <v>1</v>
      </c>
      <c r="U165" s="122">
        <v>0</v>
      </c>
      <c r="V165" s="122">
        <v>0</v>
      </c>
      <c r="W165" s="122">
        <v>0</v>
      </c>
      <c r="X165" s="122">
        <v>0</v>
      </c>
      <c r="Y165" s="122">
        <v>0</v>
      </c>
      <c r="Z165" s="122">
        <v>0</v>
      </c>
      <c r="AA165" s="122">
        <v>0</v>
      </c>
      <c r="AB165" s="122">
        <v>1</v>
      </c>
      <c r="AC165" s="122">
        <v>0</v>
      </c>
      <c r="AD165" s="122">
        <v>0</v>
      </c>
      <c r="AE165" s="122">
        <v>0</v>
      </c>
      <c r="AF165" s="122">
        <v>0</v>
      </c>
      <c r="AG165" s="145">
        <f>AVERAGE(R165:AF165)</f>
        <v>0.13333333333333333</v>
      </c>
      <c r="AJ165" t="s">
        <v>217</v>
      </c>
      <c r="AM165" s="122">
        <v>0</v>
      </c>
      <c r="AN165" s="122">
        <v>0</v>
      </c>
      <c r="AO165" s="122">
        <v>1</v>
      </c>
      <c r="AP165" s="122">
        <v>0</v>
      </c>
      <c r="AQ165" s="122">
        <v>0</v>
      </c>
      <c r="AR165" s="122">
        <v>0</v>
      </c>
      <c r="AS165" s="122">
        <v>0</v>
      </c>
      <c r="AT165" s="122">
        <v>0</v>
      </c>
      <c r="AU165" s="145">
        <f>AVERAGE(AM165:AT165)</f>
        <v>0.125</v>
      </c>
    </row>
    <row r="166" spans="14:47">
      <c r="O166" t="s">
        <v>218</v>
      </c>
      <c r="R166" s="122">
        <v>0</v>
      </c>
      <c r="S166" s="122">
        <v>0</v>
      </c>
      <c r="T166" s="122">
        <v>0</v>
      </c>
      <c r="U166" s="122">
        <v>0</v>
      </c>
      <c r="V166" s="122">
        <v>0</v>
      </c>
      <c r="W166" s="122">
        <v>0</v>
      </c>
      <c r="X166" s="122">
        <v>0</v>
      </c>
      <c r="Y166" s="122">
        <v>0</v>
      </c>
      <c r="Z166" s="122">
        <v>0</v>
      </c>
      <c r="AA166" s="122">
        <v>0</v>
      </c>
      <c r="AB166" s="122">
        <v>0</v>
      </c>
      <c r="AC166" s="122">
        <v>0</v>
      </c>
      <c r="AD166" s="122">
        <v>0</v>
      </c>
      <c r="AE166" s="122">
        <v>0</v>
      </c>
      <c r="AF166" s="122">
        <v>0</v>
      </c>
      <c r="AG166" s="145">
        <f>AVERAGE(R166:AF166)</f>
        <v>0</v>
      </c>
      <c r="AJ166" t="s">
        <v>218</v>
      </c>
      <c r="AM166" s="122">
        <v>0</v>
      </c>
      <c r="AN166" s="122">
        <v>0</v>
      </c>
      <c r="AO166" s="122">
        <v>0</v>
      </c>
      <c r="AP166" s="122">
        <v>0</v>
      </c>
      <c r="AQ166" s="122">
        <v>0</v>
      </c>
      <c r="AR166" s="122">
        <v>0</v>
      </c>
      <c r="AS166" s="122">
        <v>0</v>
      </c>
      <c r="AT166" s="122">
        <v>0</v>
      </c>
      <c r="AU166" s="145">
        <f>AVERAGE(AN166:AT166)</f>
        <v>0</v>
      </c>
    </row>
    <row r="167" spans="14:47">
      <c r="O167" t="s">
        <v>219</v>
      </c>
      <c r="R167" s="122">
        <v>0</v>
      </c>
      <c r="S167" s="122">
        <v>0</v>
      </c>
      <c r="T167" s="122">
        <v>0</v>
      </c>
      <c r="U167" s="122">
        <v>0</v>
      </c>
      <c r="V167" s="122">
        <v>0</v>
      </c>
      <c r="W167" s="122">
        <v>0</v>
      </c>
      <c r="X167" s="122">
        <v>0</v>
      </c>
      <c r="Y167" s="122">
        <v>0</v>
      </c>
      <c r="Z167" s="122">
        <v>0</v>
      </c>
      <c r="AA167" s="122">
        <v>0</v>
      </c>
      <c r="AB167" s="122">
        <v>0</v>
      </c>
      <c r="AC167" s="122">
        <v>0</v>
      </c>
      <c r="AD167" s="122">
        <v>0</v>
      </c>
      <c r="AE167" s="122">
        <v>0</v>
      </c>
      <c r="AF167" s="122">
        <v>0</v>
      </c>
      <c r="AG167" s="145">
        <f>AVERAGE(R167:AF167)</f>
        <v>0</v>
      </c>
      <c r="AJ167" t="s">
        <v>219</v>
      </c>
      <c r="AM167" s="122">
        <v>0</v>
      </c>
      <c r="AN167" s="122">
        <v>0</v>
      </c>
      <c r="AO167" s="122">
        <v>0</v>
      </c>
      <c r="AP167" s="122">
        <v>0</v>
      </c>
      <c r="AQ167" s="122">
        <v>0</v>
      </c>
      <c r="AR167" s="122">
        <v>0</v>
      </c>
      <c r="AS167" s="122">
        <v>0</v>
      </c>
      <c r="AT167" s="122">
        <v>0</v>
      </c>
      <c r="AU167" s="145">
        <f>AVERAGE(AM167:AT167)</f>
        <v>0</v>
      </c>
    </row>
    <row r="168" spans="14:47" ht="16.5" thickBot="1"/>
    <row r="169" spans="14:47" ht="17.25" thickTop="1" thickBot="1">
      <c r="N169" s="57" t="s">
        <v>37</v>
      </c>
      <c r="O169" s="57"/>
      <c r="AI169" s="57" t="s">
        <v>37</v>
      </c>
    </row>
    <row r="170" spans="14:47" ht="16.5" thickTop="1">
      <c r="O170" s="165" t="s">
        <v>379</v>
      </c>
      <c r="R170" t="s">
        <v>206</v>
      </c>
      <c r="S170" t="s">
        <v>207</v>
      </c>
      <c r="T170" t="s">
        <v>208</v>
      </c>
      <c r="U170" t="s">
        <v>209</v>
      </c>
      <c r="V170" t="s">
        <v>210</v>
      </c>
    </row>
    <row r="171" spans="14:47">
      <c r="N171" s="47" t="s">
        <v>213</v>
      </c>
    </row>
    <row r="172" spans="14:47">
      <c r="N172" t="s">
        <v>214</v>
      </c>
    </row>
    <row r="173" spans="14:47">
      <c r="N173" s="121"/>
      <c r="O173" t="s">
        <v>215</v>
      </c>
      <c r="R173" s="122">
        <v>0</v>
      </c>
      <c r="S173" s="122">
        <v>1</v>
      </c>
      <c r="T173" s="122">
        <v>1</v>
      </c>
      <c r="U173" s="122">
        <v>0</v>
      </c>
      <c r="V173" s="122">
        <v>0</v>
      </c>
      <c r="W173" s="123">
        <f>AVERAGE(R173:V173)</f>
        <v>0.4</v>
      </c>
    </row>
    <row r="174" spans="14:47">
      <c r="N174" s="121"/>
      <c r="O174" t="s">
        <v>216</v>
      </c>
      <c r="R174" s="122">
        <v>1</v>
      </c>
      <c r="S174" s="122">
        <v>0</v>
      </c>
      <c r="T174" s="122">
        <v>0</v>
      </c>
      <c r="U174" s="122">
        <v>1</v>
      </c>
      <c r="V174" s="122">
        <v>0</v>
      </c>
      <c r="W174" s="123">
        <f>AVERAGE(R174:V174)</f>
        <v>0.4</v>
      </c>
    </row>
    <row r="175" spans="14:47">
      <c r="N175" s="121"/>
      <c r="O175" t="s">
        <v>217</v>
      </c>
      <c r="R175" s="122">
        <v>0</v>
      </c>
      <c r="S175" s="122">
        <v>0</v>
      </c>
      <c r="T175" s="122">
        <v>0</v>
      </c>
      <c r="U175" s="122">
        <v>0</v>
      </c>
      <c r="V175" s="122">
        <v>0</v>
      </c>
      <c r="W175" s="123">
        <f>AVERAGE(R175:V175)</f>
        <v>0</v>
      </c>
    </row>
    <row r="176" spans="14:47">
      <c r="N176" s="121"/>
      <c r="O176" t="s">
        <v>218</v>
      </c>
      <c r="R176" s="122">
        <v>0</v>
      </c>
      <c r="S176" s="122">
        <v>0</v>
      </c>
      <c r="T176" s="122">
        <v>0</v>
      </c>
      <c r="U176" s="122">
        <v>0</v>
      </c>
      <c r="V176" s="122">
        <v>1</v>
      </c>
      <c r="W176" s="123">
        <f>AVERAGE(R176:V176)</f>
        <v>0.2</v>
      </c>
    </row>
    <row r="177" spans="14:23">
      <c r="N177" s="121"/>
      <c r="O177" t="s">
        <v>219</v>
      </c>
      <c r="R177" s="122">
        <v>0</v>
      </c>
      <c r="S177" s="122">
        <v>0</v>
      </c>
      <c r="T177" s="122">
        <v>0</v>
      </c>
      <c r="U177" s="122">
        <v>0</v>
      </c>
      <c r="V177" s="122">
        <v>0</v>
      </c>
      <c r="W177" s="123">
        <f>AVERAGE(R177:V177)</f>
        <v>0</v>
      </c>
    </row>
    <row r="178" spans="14:23">
      <c r="N178" s="121"/>
      <c r="W178" s="123" t="s">
        <v>193</v>
      </c>
    </row>
    <row r="179" spans="14:23">
      <c r="N179" t="s">
        <v>220</v>
      </c>
    </row>
    <row r="180" spans="14:23">
      <c r="N180" s="125"/>
      <c r="O180" t="s">
        <v>215</v>
      </c>
      <c r="R180" s="122">
        <v>0</v>
      </c>
      <c r="S180" s="122">
        <v>1</v>
      </c>
      <c r="T180" s="122">
        <v>1</v>
      </c>
      <c r="U180" s="122">
        <v>1</v>
      </c>
      <c r="V180" s="122">
        <v>0</v>
      </c>
      <c r="W180" s="123">
        <f>AVERAGE(R180:V180)</f>
        <v>0.6</v>
      </c>
    </row>
    <row r="181" spans="14:23">
      <c r="N181" s="125"/>
      <c r="O181" t="s">
        <v>216</v>
      </c>
      <c r="R181" s="122">
        <v>1</v>
      </c>
      <c r="S181" s="122">
        <v>0</v>
      </c>
      <c r="T181" s="122">
        <v>0</v>
      </c>
      <c r="U181" s="122">
        <v>0</v>
      </c>
      <c r="V181" s="122">
        <v>0</v>
      </c>
      <c r="W181" s="123">
        <f>AVERAGE(R181:V181)</f>
        <v>0.2</v>
      </c>
    </row>
    <row r="182" spans="14:23">
      <c r="N182" s="125"/>
      <c r="O182" t="s">
        <v>217</v>
      </c>
      <c r="R182" s="122">
        <v>0</v>
      </c>
      <c r="S182" s="122">
        <v>0</v>
      </c>
      <c r="T182" s="122">
        <v>0</v>
      </c>
      <c r="U182" s="122">
        <v>0</v>
      </c>
      <c r="V182" s="122">
        <v>1</v>
      </c>
      <c r="W182" s="123">
        <f>AVERAGE(R182:V182)</f>
        <v>0.2</v>
      </c>
    </row>
    <row r="183" spans="14:23">
      <c r="N183" s="125"/>
      <c r="O183" t="s">
        <v>218</v>
      </c>
      <c r="R183" s="122">
        <v>0</v>
      </c>
      <c r="S183" s="122">
        <v>0</v>
      </c>
      <c r="T183" s="122">
        <v>0</v>
      </c>
      <c r="U183" s="122">
        <v>0</v>
      </c>
      <c r="V183" s="122">
        <v>0</v>
      </c>
      <c r="W183" s="123">
        <f>AVERAGE(R183:V183)</f>
        <v>0</v>
      </c>
    </row>
    <row r="184" spans="14:23">
      <c r="N184" s="125"/>
      <c r="O184" t="s">
        <v>219</v>
      </c>
      <c r="R184" s="122">
        <v>0</v>
      </c>
      <c r="S184" s="122">
        <v>0</v>
      </c>
      <c r="T184" s="122">
        <v>0</v>
      </c>
      <c r="U184" s="122">
        <v>0</v>
      </c>
      <c r="V184" s="122">
        <v>0</v>
      </c>
      <c r="W184" s="123">
        <f>AVERAGE(R184:V184)</f>
        <v>0</v>
      </c>
    </row>
    <row r="185" spans="14:23">
      <c r="N185" s="125"/>
    </row>
    <row r="186" spans="14:23">
      <c r="N186" t="s">
        <v>221</v>
      </c>
    </row>
    <row r="187" spans="14:23">
      <c r="N187" s="124"/>
      <c r="O187" t="s">
        <v>215</v>
      </c>
      <c r="R187" s="122">
        <v>0</v>
      </c>
      <c r="S187" s="122">
        <v>0</v>
      </c>
      <c r="T187" s="122">
        <v>1</v>
      </c>
      <c r="U187" s="122">
        <v>0</v>
      </c>
      <c r="V187" s="122">
        <v>0</v>
      </c>
      <c r="W187" s="123">
        <f>AVERAGE(R187:V187)</f>
        <v>0.2</v>
      </c>
    </row>
    <row r="188" spans="14:23">
      <c r="N188" s="124"/>
      <c r="O188" t="s">
        <v>216</v>
      </c>
      <c r="R188" s="122">
        <v>1</v>
      </c>
      <c r="S188" s="122">
        <v>1</v>
      </c>
      <c r="T188" s="122">
        <v>0</v>
      </c>
      <c r="U188" s="122">
        <v>0</v>
      </c>
      <c r="V188" s="122">
        <v>0</v>
      </c>
      <c r="W188" s="123">
        <f>AVERAGE(R188:V188)</f>
        <v>0.4</v>
      </c>
    </row>
    <row r="189" spans="14:23">
      <c r="N189" s="124"/>
      <c r="O189" t="s">
        <v>217</v>
      </c>
      <c r="R189" s="122">
        <v>0</v>
      </c>
      <c r="S189" s="122">
        <v>0</v>
      </c>
      <c r="T189" s="122">
        <v>0</v>
      </c>
      <c r="U189" s="122">
        <v>1</v>
      </c>
      <c r="V189" s="122">
        <v>0</v>
      </c>
      <c r="W189" s="123">
        <f>AVERAGE(R189:V189)</f>
        <v>0.2</v>
      </c>
    </row>
    <row r="190" spans="14:23">
      <c r="N190" s="124"/>
      <c r="O190" t="s">
        <v>218</v>
      </c>
      <c r="R190" s="122">
        <v>0</v>
      </c>
      <c r="S190" s="122">
        <v>0</v>
      </c>
      <c r="T190" s="122">
        <v>0</v>
      </c>
      <c r="U190" s="122">
        <v>0</v>
      </c>
      <c r="V190" s="122">
        <v>1</v>
      </c>
      <c r="W190" s="123">
        <f>AVERAGE(R190:V190)</f>
        <v>0.2</v>
      </c>
    </row>
    <row r="191" spans="14:23">
      <c r="N191" s="124"/>
      <c r="O191" t="s">
        <v>219</v>
      </c>
      <c r="R191" s="122">
        <v>0</v>
      </c>
      <c r="S191" s="122">
        <v>0</v>
      </c>
      <c r="T191" s="122">
        <v>0</v>
      </c>
      <c r="U191" s="122">
        <v>0</v>
      </c>
      <c r="V191" s="122">
        <v>0</v>
      </c>
      <c r="W191" s="123">
        <f>AVERAGE(R191:V191)</f>
        <v>0</v>
      </c>
    </row>
    <row r="192" spans="14:23">
      <c r="N192" s="124"/>
    </row>
    <row r="193" spans="14:23">
      <c r="N193" t="s">
        <v>222</v>
      </c>
    </row>
    <row r="194" spans="14:23">
      <c r="N194" s="124"/>
      <c r="O194" t="s">
        <v>215</v>
      </c>
      <c r="R194" s="122">
        <v>0</v>
      </c>
      <c r="S194" s="122">
        <v>1</v>
      </c>
      <c r="T194" s="122">
        <v>1</v>
      </c>
      <c r="U194" s="122">
        <v>1</v>
      </c>
      <c r="V194" s="122">
        <v>0</v>
      </c>
      <c r="W194" s="123">
        <f>AVERAGE(R194:V194)</f>
        <v>0.6</v>
      </c>
    </row>
    <row r="195" spans="14:23">
      <c r="N195" s="124"/>
      <c r="O195" t="s">
        <v>216</v>
      </c>
      <c r="R195" s="122">
        <v>1</v>
      </c>
      <c r="S195" s="122">
        <v>0</v>
      </c>
      <c r="T195" s="122">
        <v>0</v>
      </c>
      <c r="U195" s="122">
        <v>0</v>
      </c>
      <c r="V195" s="122">
        <v>1</v>
      </c>
      <c r="W195" s="123">
        <f>AVERAGE(R195:V195)</f>
        <v>0.4</v>
      </c>
    </row>
    <row r="196" spans="14:23">
      <c r="N196" s="124"/>
      <c r="O196" t="s">
        <v>217</v>
      </c>
      <c r="R196" s="122">
        <v>0</v>
      </c>
      <c r="S196" s="122">
        <v>0</v>
      </c>
      <c r="T196" s="122">
        <v>0</v>
      </c>
      <c r="U196" s="122">
        <v>0</v>
      </c>
      <c r="V196" s="122">
        <v>0</v>
      </c>
      <c r="W196" s="123">
        <f>AVERAGE(R196:V196)</f>
        <v>0</v>
      </c>
    </row>
    <row r="197" spans="14:23">
      <c r="N197" s="124"/>
      <c r="O197" t="s">
        <v>218</v>
      </c>
      <c r="R197" s="122">
        <v>0</v>
      </c>
      <c r="S197" s="122">
        <v>0</v>
      </c>
      <c r="T197" s="122">
        <v>0</v>
      </c>
      <c r="U197" s="122">
        <v>0</v>
      </c>
      <c r="V197" s="122">
        <v>0</v>
      </c>
      <c r="W197" s="123">
        <f>AVERAGE(R197:V197)</f>
        <v>0</v>
      </c>
    </row>
    <row r="198" spans="14:23">
      <c r="N198" s="124"/>
      <c r="O198" t="s">
        <v>219</v>
      </c>
      <c r="R198" s="122">
        <v>0</v>
      </c>
      <c r="S198" s="122">
        <v>0</v>
      </c>
      <c r="T198" s="122">
        <v>0</v>
      </c>
      <c r="U198" s="122">
        <v>0</v>
      </c>
      <c r="V198" s="122">
        <v>0</v>
      </c>
      <c r="W198" s="123">
        <f>AVERAGE(R198:V198)</f>
        <v>0</v>
      </c>
    </row>
    <row r="199" spans="14:23">
      <c r="N199" s="124"/>
    </row>
    <row r="200" spans="14:23">
      <c r="N200" s="47" t="s">
        <v>223</v>
      </c>
    </row>
    <row r="201" spans="14:23">
      <c r="N201" t="s">
        <v>224</v>
      </c>
    </row>
    <row r="202" spans="14:23">
      <c r="N202" s="124"/>
      <c r="O202" t="s">
        <v>215</v>
      </c>
      <c r="R202" s="122">
        <v>0</v>
      </c>
      <c r="S202" s="122">
        <v>1</v>
      </c>
      <c r="T202" s="122">
        <v>1</v>
      </c>
      <c r="U202" s="122">
        <v>0</v>
      </c>
      <c r="V202" s="122">
        <v>0</v>
      </c>
      <c r="W202" s="123">
        <f>AVERAGE(R202:V202)</f>
        <v>0.4</v>
      </c>
    </row>
    <row r="203" spans="14:23">
      <c r="N203" s="124"/>
      <c r="O203" t="s">
        <v>216</v>
      </c>
      <c r="R203" s="122">
        <v>1</v>
      </c>
      <c r="S203" s="122">
        <v>0</v>
      </c>
      <c r="T203" s="122">
        <v>0</v>
      </c>
      <c r="U203" s="122">
        <v>0</v>
      </c>
      <c r="V203" s="122">
        <v>0</v>
      </c>
      <c r="W203" s="123">
        <f>AVERAGE(R203:V203)</f>
        <v>0.2</v>
      </c>
    </row>
    <row r="204" spans="14:23">
      <c r="N204" s="124"/>
      <c r="O204" t="s">
        <v>217</v>
      </c>
      <c r="R204" s="122">
        <v>0</v>
      </c>
      <c r="S204" s="122">
        <v>0</v>
      </c>
      <c r="T204" s="122">
        <v>0</v>
      </c>
      <c r="U204" s="122">
        <v>1</v>
      </c>
      <c r="V204" s="122">
        <v>1</v>
      </c>
      <c r="W204" s="123">
        <f>AVERAGE(R204:V204)</f>
        <v>0.4</v>
      </c>
    </row>
    <row r="205" spans="14:23">
      <c r="N205" s="124"/>
      <c r="O205" t="s">
        <v>218</v>
      </c>
      <c r="R205" s="122">
        <v>0</v>
      </c>
      <c r="S205" s="122">
        <v>0</v>
      </c>
      <c r="T205" s="122">
        <v>0</v>
      </c>
      <c r="U205" s="122">
        <v>0</v>
      </c>
      <c r="V205" s="122">
        <v>0</v>
      </c>
      <c r="W205" s="123">
        <f>AVERAGE(R205:V205)</f>
        <v>0</v>
      </c>
    </row>
    <row r="206" spans="14:23">
      <c r="N206" s="124"/>
      <c r="O206" t="s">
        <v>219</v>
      </c>
      <c r="R206" s="122">
        <v>0</v>
      </c>
      <c r="S206" s="122">
        <v>0</v>
      </c>
      <c r="T206" s="122">
        <v>0</v>
      </c>
      <c r="U206" s="122">
        <v>0</v>
      </c>
      <c r="V206" s="122">
        <v>0</v>
      </c>
      <c r="W206" s="123">
        <f>AVERAGE(R206:V206)</f>
        <v>0</v>
      </c>
    </row>
    <row r="207" spans="14:23">
      <c r="N207" s="124"/>
    </row>
    <row r="208" spans="14:23">
      <c r="N208" t="s">
        <v>225</v>
      </c>
    </row>
    <row r="209" spans="14:23">
      <c r="N209" s="124"/>
      <c r="O209" t="s">
        <v>215</v>
      </c>
      <c r="R209" s="122">
        <v>0</v>
      </c>
      <c r="S209" s="122">
        <v>1</v>
      </c>
      <c r="T209" s="122">
        <v>1</v>
      </c>
      <c r="U209" s="122">
        <v>0</v>
      </c>
      <c r="V209" s="122">
        <v>0</v>
      </c>
      <c r="W209" s="123">
        <f>AVERAGE(R209:V209)</f>
        <v>0.4</v>
      </c>
    </row>
    <row r="210" spans="14:23">
      <c r="N210" s="124"/>
      <c r="O210" t="s">
        <v>216</v>
      </c>
      <c r="R210" s="122">
        <v>0.1</v>
      </c>
      <c r="S210" s="122">
        <v>0</v>
      </c>
      <c r="T210" s="122">
        <v>0</v>
      </c>
      <c r="U210" s="122">
        <v>1</v>
      </c>
      <c r="V210" s="122">
        <v>0</v>
      </c>
      <c r="W210" s="123">
        <f>AVERAGE(R210:V210)</f>
        <v>0.22000000000000003</v>
      </c>
    </row>
    <row r="211" spans="14:23">
      <c r="N211" s="124"/>
      <c r="O211" t="s">
        <v>217</v>
      </c>
      <c r="R211" s="122">
        <v>0</v>
      </c>
      <c r="S211" s="122">
        <v>0</v>
      </c>
      <c r="T211" s="122">
        <v>0</v>
      </c>
      <c r="U211" s="122">
        <v>0</v>
      </c>
      <c r="V211" s="122">
        <v>1</v>
      </c>
      <c r="W211" s="123">
        <f>AVERAGE(R211:V211)</f>
        <v>0.2</v>
      </c>
    </row>
    <row r="212" spans="14:23">
      <c r="N212" s="124"/>
      <c r="O212" t="s">
        <v>218</v>
      </c>
      <c r="R212" s="122">
        <v>0</v>
      </c>
      <c r="S212" s="122">
        <v>0</v>
      </c>
      <c r="T212" s="122">
        <v>0</v>
      </c>
      <c r="U212" s="122">
        <v>0</v>
      </c>
      <c r="V212" s="122">
        <v>0</v>
      </c>
      <c r="W212" s="123">
        <f>AVERAGE(R212:V212)</f>
        <v>0</v>
      </c>
    </row>
    <row r="213" spans="14:23">
      <c r="N213" s="124"/>
      <c r="O213" t="s">
        <v>219</v>
      </c>
      <c r="R213" s="122">
        <v>0</v>
      </c>
      <c r="S213" s="122">
        <v>0</v>
      </c>
      <c r="T213" s="122">
        <v>0</v>
      </c>
      <c r="U213" s="122">
        <v>0</v>
      </c>
      <c r="V213" s="122">
        <v>0</v>
      </c>
      <c r="W213" s="123">
        <f>AVERAGE(R213:V213)</f>
        <v>0</v>
      </c>
    </row>
    <row r="214" spans="14:23">
      <c r="N214" s="124"/>
    </row>
    <row r="215" spans="14:23">
      <c r="N215" t="s">
        <v>226</v>
      </c>
    </row>
    <row r="216" spans="14:23">
      <c r="N216" s="124"/>
      <c r="O216" t="s">
        <v>215</v>
      </c>
      <c r="R216" s="122">
        <v>0</v>
      </c>
      <c r="S216" s="122">
        <v>1</v>
      </c>
      <c r="T216" s="122">
        <v>1</v>
      </c>
      <c r="U216" s="122">
        <v>1</v>
      </c>
      <c r="V216" s="122">
        <v>0</v>
      </c>
      <c r="W216" s="123">
        <f>AVERAGE(R216:V216)</f>
        <v>0.6</v>
      </c>
    </row>
    <row r="217" spans="14:23">
      <c r="N217" s="124"/>
      <c r="O217" t="s">
        <v>216</v>
      </c>
      <c r="R217" s="122">
        <v>1</v>
      </c>
      <c r="S217" s="122">
        <v>0</v>
      </c>
      <c r="T217" s="122">
        <v>0</v>
      </c>
      <c r="U217" s="122">
        <v>0</v>
      </c>
      <c r="V217" s="122">
        <v>0</v>
      </c>
      <c r="W217" s="123">
        <f>AVERAGE(R217:V217)</f>
        <v>0.2</v>
      </c>
    </row>
    <row r="218" spans="14:23">
      <c r="N218" s="124"/>
      <c r="O218" t="s">
        <v>217</v>
      </c>
      <c r="R218" s="122">
        <v>0</v>
      </c>
      <c r="S218" s="122">
        <v>0</v>
      </c>
      <c r="T218" s="122">
        <v>0</v>
      </c>
      <c r="U218" s="122">
        <v>0</v>
      </c>
      <c r="V218" s="122">
        <v>1</v>
      </c>
      <c r="W218" s="123">
        <f>AVERAGE(R218:V218)</f>
        <v>0.2</v>
      </c>
    </row>
    <row r="219" spans="14:23">
      <c r="N219" s="124"/>
      <c r="O219" t="s">
        <v>218</v>
      </c>
      <c r="R219" s="122">
        <v>0</v>
      </c>
      <c r="S219" s="122">
        <v>0</v>
      </c>
      <c r="T219" s="122">
        <v>0</v>
      </c>
      <c r="U219" s="122">
        <v>0</v>
      </c>
      <c r="V219" s="122">
        <v>0</v>
      </c>
      <c r="W219" s="123">
        <f>AVERAGE(R219:V219)</f>
        <v>0</v>
      </c>
    </row>
    <row r="220" spans="14:23">
      <c r="N220" s="124"/>
      <c r="O220" t="s">
        <v>219</v>
      </c>
      <c r="R220" s="122">
        <v>0</v>
      </c>
      <c r="S220" s="122">
        <v>0</v>
      </c>
      <c r="T220" s="122">
        <v>0</v>
      </c>
      <c r="U220" s="122">
        <v>0</v>
      </c>
      <c r="V220" s="122">
        <v>0</v>
      </c>
      <c r="W220" s="123">
        <f>AVERAGE(R220:V220)</f>
        <v>0</v>
      </c>
    </row>
    <row r="221" spans="14:23">
      <c r="N221" s="124"/>
    </row>
    <row r="222" spans="14:23">
      <c r="N222" t="s">
        <v>227</v>
      </c>
    </row>
    <row r="223" spans="14:23">
      <c r="N223" s="124"/>
      <c r="O223" t="s">
        <v>215</v>
      </c>
      <c r="R223" s="122">
        <v>0</v>
      </c>
      <c r="S223" s="122">
        <v>0</v>
      </c>
      <c r="T223" s="122">
        <v>1</v>
      </c>
      <c r="U223" s="122">
        <v>1</v>
      </c>
      <c r="V223" s="122">
        <v>0</v>
      </c>
      <c r="W223" s="123">
        <f>AVERAGE(R223:V223)</f>
        <v>0.4</v>
      </c>
    </row>
    <row r="224" spans="14:23">
      <c r="N224" s="124"/>
      <c r="O224" t="s">
        <v>216</v>
      </c>
      <c r="R224" s="122">
        <v>1</v>
      </c>
      <c r="S224" s="122">
        <v>1</v>
      </c>
      <c r="T224" s="122">
        <v>0</v>
      </c>
      <c r="U224" s="122">
        <v>0</v>
      </c>
      <c r="V224" s="122">
        <v>0</v>
      </c>
      <c r="W224" s="123">
        <f>AVERAGE(R224:V224)</f>
        <v>0.4</v>
      </c>
    </row>
    <row r="225" spans="14:23">
      <c r="N225" s="124"/>
      <c r="O225" t="s">
        <v>217</v>
      </c>
      <c r="R225" s="122">
        <v>0</v>
      </c>
      <c r="S225" s="122">
        <v>0</v>
      </c>
      <c r="T225" s="122">
        <v>0</v>
      </c>
      <c r="U225" s="122">
        <v>0</v>
      </c>
      <c r="V225" s="122">
        <v>1</v>
      </c>
      <c r="W225" s="123">
        <f>AVERAGE(R225:V225)</f>
        <v>0.2</v>
      </c>
    </row>
    <row r="226" spans="14:23">
      <c r="N226" s="124"/>
      <c r="O226" t="s">
        <v>218</v>
      </c>
      <c r="R226" s="122">
        <v>0</v>
      </c>
      <c r="S226" s="122">
        <v>0</v>
      </c>
      <c r="T226" s="122">
        <v>0</v>
      </c>
      <c r="U226" s="122">
        <v>0</v>
      </c>
      <c r="V226" s="122">
        <v>0</v>
      </c>
      <c r="W226" s="123">
        <f>AVERAGE(R226:V226)</f>
        <v>0</v>
      </c>
    </row>
    <row r="227" spans="14:23">
      <c r="N227" s="124"/>
      <c r="O227" t="s">
        <v>219</v>
      </c>
      <c r="R227" s="122">
        <v>0</v>
      </c>
      <c r="S227" s="122">
        <v>0</v>
      </c>
      <c r="T227" s="122">
        <v>0</v>
      </c>
      <c r="U227" s="122">
        <v>0</v>
      </c>
      <c r="V227" s="122">
        <v>0</v>
      </c>
      <c r="W227" s="123">
        <f>AVERAGE(R227:V227)</f>
        <v>0</v>
      </c>
    </row>
    <row r="228" spans="14:23">
      <c r="N228" s="124"/>
    </row>
    <row r="229" spans="14:23">
      <c r="N229" t="s">
        <v>228</v>
      </c>
    </row>
    <row r="230" spans="14:23">
      <c r="N230" s="124"/>
      <c r="O230" t="s">
        <v>215</v>
      </c>
      <c r="R230" s="122">
        <v>0</v>
      </c>
      <c r="S230" s="122">
        <v>1</v>
      </c>
      <c r="T230" s="122">
        <v>1</v>
      </c>
      <c r="U230" s="122">
        <v>1</v>
      </c>
      <c r="V230" s="122">
        <v>0</v>
      </c>
      <c r="W230" s="123">
        <f>AVERAGE(R230:V230)</f>
        <v>0.6</v>
      </c>
    </row>
    <row r="231" spans="14:23">
      <c r="N231" s="124"/>
      <c r="O231" t="s">
        <v>216</v>
      </c>
      <c r="R231" s="122">
        <v>1</v>
      </c>
      <c r="S231" s="122">
        <v>0</v>
      </c>
      <c r="T231" s="122">
        <v>0</v>
      </c>
      <c r="U231" s="122">
        <v>0</v>
      </c>
      <c r="V231" s="122">
        <v>1</v>
      </c>
      <c r="W231" s="123">
        <f>AVERAGE(R231:V231)</f>
        <v>0.4</v>
      </c>
    </row>
    <row r="232" spans="14:23">
      <c r="N232" s="124"/>
      <c r="O232" t="s">
        <v>217</v>
      </c>
      <c r="R232" s="122">
        <v>0</v>
      </c>
      <c r="S232" s="122">
        <v>0</v>
      </c>
      <c r="T232" s="122">
        <v>0</v>
      </c>
      <c r="U232" s="122">
        <v>0</v>
      </c>
      <c r="V232" s="122">
        <v>0</v>
      </c>
      <c r="W232" s="123">
        <f>AVERAGE(R232:V232)</f>
        <v>0</v>
      </c>
    </row>
    <row r="233" spans="14:23">
      <c r="N233" s="124"/>
      <c r="O233" t="s">
        <v>218</v>
      </c>
      <c r="R233" s="122">
        <v>0</v>
      </c>
      <c r="S233" s="122">
        <v>0</v>
      </c>
      <c r="T233" s="122">
        <v>0</v>
      </c>
      <c r="U233" s="122">
        <v>0</v>
      </c>
      <c r="V233" s="122">
        <v>0</v>
      </c>
      <c r="W233" s="123">
        <f>AVERAGE(R233:V233)</f>
        <v>0</v>
      </c>
    </row>
    <row r="234" spans="14:23">
      <c r="N234" s="124"/>
      <c r="O234" t="s">
        <v>219</v>
      </c>
      <c r="R234" s="122">
        <v>0</v>
      </c>
      <c r="S234" s="122">
        <v>0</v>
      </c>
      <c r="T234" s="122">
        <v>0</v>
      </c>
      <c r="U234" s="122">
        <v>0</v>
      </c>
      <c r="V234" s="122">
        <v>0</v>
      </c>
      <c r="W234" s="123">
        <f>AVERAGE(R234:V234)</f>
        <v>0</v>
      </c>
    </row>
    <row r="235" spans="14:23">
      <c r="N235" s="124"/>
    </row>
    <row r="236" spans="14:23">
      <c r="N236" s="47" t="s">
        <v>229</v>
      </c>
    </row>
    <row r="237" spans="14:23">
      <c r="N237" t="s">
        <v>230</v>
      </c>
    </row>
    <row r="238" spans="14:23">
      <c r="N238" s="124"/>
      <c r="O238" t="s">
        <v>215</v>
      </c>
      <c r="R238" s="122">
        <v>0</v>
      </c>
      <c r="S238" s="122">
        <v>0</v>
      </c>
      <c r="T238" s="122">
        <v>1</v>
      </c>
      <c r="U238" s="122">
        <v>1</v>
      </c>
      <c r="V238" s="122">
        <v>0</v>
      </c>
      <c r="W238" s="123">
        <f>AVERAGE(R238:V238)</f>
        <v>0.4</v>
      </c>
    </row>
    <row r="239" spans="14:23">
      <c r="N239" s="124"/>
      <c r="O239" t="s">
        <v>216</v>
      </c>
      <c r="R239" s="122">
        <v>1</v>
      </c>
      <c r="S239" s="122">
        <v>1</v>
      </c>
      <c r="T239" s="122">
        <v>0</v>
      </c>
      <c r="U239" s="122">
        <v>0</v>
      </c>
      <c r="V239" s="122">
        <v>0</v>
      </c>
      <c r="W239" s="123">
        <f>AVERAGE(R239:V239)</f>
        <v>0.4</v>
      </c>
    </row>
    <row r="240" spans="14:23">
      <c r="N240" s="124"/>
      <c r="O240" t="s">
        <v>217</v>
      </c>
      <c r="R240" s="122">
        <v>0</v>
      </c>
      <c r="S240" s="122">
        <v>0</v>
      </c>
      <c r="T240" s="122">
        <v>0</v>
      </c>
      <c r="U240" s="122">
        <v>0</v>
      </c>
      <c r="V240" s="122">
        <v>1</v>
      </c>
      <c r="W240" s="123">
        <f>AVERAGE(R240:V240)</f>
        <v>0.2</v>
      </c>
    </row>
    <row r="241" spans="14:23">
      <c r="N241" s="124"/>
      <c r="O241" t="s">
        <v>218</v>
      </c>
      <c r="R241" s="122">
        <v>0</v>
      </c>
      <c r="S241" s="122">
        <v>0</v>
      </c>
      <c r="T241" s="122">
        <v>0</v>
      </c>
      <c r="U241" s="122">
        <v>0</v>
      </c>
      <c r="V241" s="122">
        <v>0</v>
      </c>
      <c r="W241" s="123">
        <f>AVERAGE(R241:V241)</f>
        <v>0</v>
      </c>
    </row>
    <row r="242" spans="14:23">
      <c r="N242" s="124"/>
      <c r="O242" t="s">
        <v>219</v>
      </c>
      <c r="R242" s="122">
        <v>0</v>
      </c>
      <c r="S242" s="122">
        <v>0</v>
      </c>
      <c r="T242" s="122">
        <v>0</v>
      </c>
      <c r="U242" s="122">
        <v>0</v>
      </c>
      <c r="V242" s="122">
        <v>0</v>
      </c>
      <c r="W242" s="123">
        <f>AVERAGE(R242:V242)</f>
        <v>0</v>
      </c>
    </row>
    <row r="243" spans="14:23">
      <c r="N243" s="124"/>
    </row>
    <row r="244" spans="14:23">
      <c r="N244" t="s">
        <v>231</v>
      </c>
    </row>
    <row r="245" spans="14:23">
      <c r="N245" s="124"/>
      <c r="O245" t="s">
        <v>215</v>
      </c>
      <c r="R245" s="122">
        <v>0</v>
      </c>
      <c r="S245" s="122">
        <v>1</v>
      </c>
      <c r="T245" s="122">
        <v>1</v>
      </c>
      <c r="U245" s="122">
        <v>0</v>
      </c>
      <c r="V245" s="122">
        <v>0</v>
      </c>
      <c r="W245" s="123">
        <f>AVERAGE(R245:V245)</f>
        <v>0.4</v>
      </c>
    </row>
    <row r="246" spans="14:23">
      <c r="N246" s="124"/>
      <c r="O246" t="s">
        <v>216</v>
      </c>
      <c r="R246" s="122">
        <v>1</v>
      </c>
      <c r="S246" s="122">
        <v>0</v>
      </c>
      <c r="T246" s="122">
        <v>0</v>
      </c>
      <c r="U246" s="122">
        <v>1</v>
      </c>
      <c r="V246" s="122">
        <v>0</v>
      </c>
      <c r="W246" s="123">
        <f>AVERAGE(R246:V246)</f>
        <v>0.4</v>
      </c>
    </row>
    <row r="247" spans="14:23">
      <c r="N247" s="124"/>
      <c r="O247" t="s">
        <v>217</v>
      </c>
      <c r="R247" s="122">
        <v>0</v>
      </c>
      <c r="S247" s="122">
        <v>0</v>
      </c>
      <c r="T247" s="122">
        <v>0</v>
      </c>
      <c r="U247" s="122">
        <v>0</v>
      </c>
      <c r="V247" s="122">
        <v>0</v>
      </c>
      <c r="W247" s="123">
        <f>AVERAGE(R247:V247)</f>
        <v>0</v>
      </c>
    </row>
    <row r="248" spans="14:23">
      <c r="N248" s="124"/>
      <c r="O248" t="s">
        <v>218</v>
      </c>
      <c r="R248" s="122">
        <v>0</v>
      </c>
      <c r="S248" s="122">
        <v>0</v>
      </c>
      <c r="T248" s="122">
        <v>0</v>
      </c>
      <c r="U248" s="122">
        <v>0</v>
      </c>
      <c r="V248" s="122">
        <v>1</v>
      </c>
      <c r="W248" s="123">
        <f>AVERAGE(R248:V248)</f>
        <v>0.2</v>
      </c>
    </row>
    <row r="249" spans="14:23">
      <c r="N249" s="124"/>
      <c r="O249" t="s">
        <v>219</v>
      </c>
      <c r="R249" s="122">
        <v>0</v>
      </c>
      <c r="S249" s="122">
        <v>0</v>
      </c>
      <c r="T249" s="122">
        <v>0</v>
      </c>
      <c r="U249" s="122">
        <v>0</v>
      </c>
      <c r="V249" s="122">
        <v>0</v>
      </c>
      <c r="W249" s="123">
        <f>AVERAGE(R249:V249)</f>
        <v>0</v>
      </c>
    </row>
    <row r="250" spans="14:23">
      <c r="N250" s="124"/>
    </row>
    <row r="251" spans="14:23">
      <c r="N251" t="s">
        <v>232</v>
      </c>
    </row>
    <row r="252" spans="14:23">
      <c r="N252" s="124"/>
      <c r="O252" t="s">
        <v>215</v>
      </c>
      <c r="R252" s="122">
        <v>0</v>
      </c>
      <c r="S252" s="122">
        <v>1</v>
      </c>
      <c r="T252" s="122">
        <v>1</v>
      </c>
      <c r="U252" s="122">
        <v>1</v>
      </c>
      <c r="V252" s="122">
        <v>0</v>
      </c>
      <c r="W252" s="123">
        <f>AVERAGE(R252:V252)</f>
        <v>0.6</v>
      </c>
    </row>
    <row r="253" spans="14:23">
      <c r="N253" s="124"/>
      <c r="O253" t="s">
        <v>216</v>
      </c>
      <c r="R253" s="122">
        <v>1</v>
      </c>
      <c r="S253" s="122">
        <v>0</v>
      </c>
      <c r="T253" s="122">
        <v>0</v>
      </c>
      <c r="U253" s="122">
        <v>0</v>
      </c>
      <c r="V253" s="122">
        <v>0</v>
      </c>
      <c r="W253" s="123">
        <f>AVERAGE(R253:V253)</f>
        <v>0.2</v>
      </c>
    </row>
    <row r="254" spans="14:23">
      <c r="N254" s="124"/>
      <c r="O254" t="s">
        <v>217</v>
      </c>
      <c r="R254" s="122">
        <v>0</v>
      </c>
      <c r="S254" s="122">
        <v>0</v>
      </c>
      <c r="T254" s="122">
        <v>0</v>
      </c>
      <c r="U254" s="122">
        <v>0</v>
      </c>
      <c r="V254" s="122">
        <v>0</v>
      </c>
      <c r="W254" s="123">
        <f>AVERAGE(R254:V254)</f>
        <v>0</v>
      </c>
    </row>
    <row r="255" spans="14:23">
      <c r="N255" s="124"/>
      <c r="O255" t="s">
        <v>218</v>
      </c>
      <c r="R255" s="122">
        <v>0</v>
      </c>
      <c r="S255" s="122">
        <v>0</v>
      </c>
      <c r="T255" s="122">
        <v>0</v>
      </c>
      <c r="U255" s="122">
        <v>0</v>
      </c>
      <c r="V255" s="122">
        <v>1</v>
      </c>
      <c r="W255" s="123">
        <f>AVERAGE(R255:V255)</f>
        <v>0.2</v>
      </c>
    </row>
    <row r="256" spans="14:23">
      <c r="N256" s="124"/>
      <c r="O256" t="s">
        <v>219</v>
      </c>
      <c r="R256" s="122">
        <v>0</v>
      </c>
      <c r="S256" s="122">
        <v>0</v>
      </c>
      <c r="T256" s="122">
        <v>0</v>
      </c>
      <c r="U256" s="122">
        <v>0</v>
      </c>
      <c r="V256" s="122">
        <v>0</v>
      </c>
      <c r="W256" s="123">
        <f>AVERAGE(R256:V256)</f>
        <v>0</v>
      </c>
    </row>
    <row r="257" spans="14:23">
      <c r="N257" s="124"/>
    </row>
    <row r="258" spans="14:23">
      <c r="N258" t="s">
        <v>233</v>
      </c>
    </row>
    <row r="259" spans="14:23">
      <c r="O259" t="s">
        <v>215</v>
      </c>
      <c r="R259" s="122">
        <v>0</v>
      </c>
      <c r="S259" s="122">
        <v>0</v>
      </c>
      <c r="T259" s="122">
        <v>1</v>
      </c>
      <c r="U259" s="122">
        <v>1</v>
      </c>
      <c r="V259" s="122">
        <v>0</v>
      </c>
      <c r="W259" s="123">
        <f>AVERAGE(R259:V259)</f>
        <v>0.4</v>
      </c>
    </row>
    <row r="260" spans="14:23">
      <c r="O260" t="s">
        <v>216</v>
      </c>
      <c r="R260" s="122">
        <v>1</v>
      </c>
      <c r="S260" s="122">
        <v>1</v>
      </c>
      <c r="T260" s="122">
        <v>0</v>
      </c>
      <c r="U260" s="122">
        <v>0</v>
      </c>
      <c r="V260" s="122">
        <v>0</v>
      </c>
      <c r="W260" s="123">
        <f>AVERAGE(R260:V260)</f>
        <v>0.4</v>
      </c>
    </row>
    <row r="261" spans="14:23">
      <c r="O261" t="s">
        <v>217</v>
      </c>
      <c r="R261" s="122">
        <v>0</v>
      </c>
      <c r="S261" s="122">
        <v>0</v>
      </c>
      <c r="T261" s="122">
        <v>1</v>
      </c>
      <c r="U261" s="122">
        <v>0</v>
      </c>
      <c r="V261" s="122">
        <v>1</v>
      </c>
      <c r="W261" s="123">
        <f>AVERAGE(R261:V261)</f>
        <v>0.4</v>
      </c>
    </row>
    <row r="262" spans="14:23">
      <c r="O262" t="s">
        <v>218</v>
      </c>
      <c r="R262" s="122">
        <v>0</v>
      </c>
      <c r="S262" s="122">
        <v>0</v>
      </c>
      <c r="T262" s="122">
        <v>0</v>
      </c>
      <c r="U262" s="122">
        <v>0</v>
      </c>
      <c r="V262" s="122">
        <v>0</v>
      </c>
      <c r="W262" s="123">
        <f>AVERAGE(R262:V262)</f>
        <v>0</v>
      </c>
    </row>
    <row r="263" spans="14:23">
      <c r="O263" t="s">
        <v>219</v>
      </c>
      <c r="R263" s="122">
        <v>0</v>
      </c>
      <c r="S263" s="122">
        <v>0</v>
      </c>
      <c r="T263" s="122">
        <v>0</v>
      </c>
      <c r="U263" s="122">
        <v>0</v>
      </c>
      <c r="V263" s="122">
        <v>0</v>
      </c>
      <c r="W263" s="123">
        <f>AVERAGE(R263:V263)</f>
        <v>0</v>
      </c>
    </row>
    <row r="265" spans="14:23">
      <c r="N265" t="s">
        <v>234</v>
      </c>
    </row>
    <row r="266" spans="14:23">
      <c r="O266" t="s">
        <v>215</v>
      </c>
      <c r="R266" s="122">
        <v>0</v>
      </c>
      <c r="S266" s="122">
        <v>1</v>
      </c>
      <c r="T266" s="122">
        <v>1</v>
      </c>
      <c r="U266" s="122">
        <v>1</v>
      </c>
      <c r="V266" s="122">
        <v>0</v>
      </c>
      <c r="W266" s="123">
        <f>AVERAGE(R266:V266)</f>
        <v>0.6</v>
      </c>
    </row>
    <row r="267" spans="14:23">
      <c r="O267" t="s">
        <v>216</v>
      </c>
      <c r="R267" s="122">
        <v>1</v>
      </c>
      <c r="S267" s="122">
        <v>0</v>
      </c>
      <c r="T267" s="122">
        <v>0</v>
      </c>
      <c r="U267" s="122">
        <v>0</v>
      </c>
      <c r="V267" s="122">
        <v>0</v>
      </c>
      <c r="W267" s="123">
        <f>AVERAGE(R267:V267)</f>
        <v>0.2</v>
      </c>
    </row>
    <row r="268" spans="14:23">
      <c r="O268" t="s">
        <v>217</v>
      </c>
      <c r="R268" s="122">
        <v>0</v>
      </c>
      <c r="S268" s="122">
        <v>0</v>
      </c>
      <c r="T268" s="122">
        <v>0</v>
      </c>
      <c r="U268" s="122">
        <v>0</v>
      </c>
      <c r="V268" s="122">
        <v>1</v>
      </c>
      <c r="W268" s="123">
        <f>AVERAGE(R268:V268)</f>
        <v>0.2</v>
      </c>
    </row>
    <row r="269" spans="14:23">
      <c r="O269" t="s">
        <v>218</v>
      </c>
      <c r="R269" s="122">
        <v>0</v>
      </c>
      <c r="S269" s="122">
        <v>0</v>
      </c>
      <c r="T269" s="122">
        <v>0</v>
      </c>
      <c r="U269" s="122">
        <v>0</v>
      </c>
      <c r="V269" s="122">
        <v>0</v>
      </c>
      <c r="W269" s="123">
        <f>AVERAGE(R269:V269)</f>
        <v>0</v>
      </c>
    </row>
    <row r="270" spans="14:23">
      <c r="O270" t="s">
        <v>219</v>
      </c>
      <c r="R270" s="122">
        <v>0</v>
      </c>
      <c r="S270" s="122">
        <v>0</v>
      </c>
      <c r="T270" s="122">
        <v>0</v>
      </c>
      <c r="U270" s="122">
        <v>0</v>
      </c>
      <c r="V270" s="122">
        <v>0</v>
      </c>
      <c r="W270" s="123">
        <f>AVERAGE(R270:V270)</f>
        <v>0</v>
      </c>
    </row>
    <row r="271" spans="14:23">
      <c r="N271" s="47" t="s">
        <v>326</v>
      </c>
    </row>
    <row r="272" spans="14:23">
      <c r="N272" t="s">
        <v>327</v>
      </c>
    </row>
    <row r="273" spans="14:23">
      <c r="O273" t="s">
        <v>215</v>
      </c>
      <c r="R273" s="122">
        <v>0</v>
      </c>
      <c r="S273" s="122">
        <v>1</v>
      </c>
      <c r="T273" s="122">
        <v>1</v>
      </c>
      <c r="U273" s="122">
        <v>1</v>
      </c>
      <c r="V273" s="122">
        <v>0</v>
      </c>
      <c r="W273" s="123">
        <f>AVERAGE(R273:V273)</f>
        <v>0.6</v>
      </c>
    </row>
    <row r="274" spans="14:23">
      <c r="O274" t="s">
        <v>216</v>
      </c>
      <c r="R274" s="122">
        <v>1</v>
      </c>
      <c r="S274" s="122">
        <v>0</v>
      </c>
      <c r="T274" s="122">
        <v>0</v>
      </c>
      <c r="U274" s="122">
        <v>0</v>
      </c>
      <c r="V274" s="122">
        <v>1</v>
      </c>
      <c r="W274" s="123">
        <f>AVERAGE(R274:V274)</f>
        <v>0.4</v>
      </c>
    </row>
    <row r="275" spans="14:23">
      <c r="O275" t="s">
        <v>217</v>
      </c>
      <c r="R275" s="122">
        <v>0</v>
      </c>
      <c r="S275" s="122">
        <v>0</v>
      </c>
      <c r="T275" s="122">
        <v>0</v>
      </c>
      <c r="U275" s="122">
        <v>0</v>
      </c>
      <c r="V275" s="122">
        <v>0</v>
      </c>
      <c r="W275" s="123">
        <f>AVERAGE(R275:V275)</f>
        <v>0</v>
      </c>
    </row>
    <row r="276" spans="14:23">
      <c r="O276" t="s">
        <v>218</v>
      </c>
      <c r="R276" s="122">
        <v>0</v>
      </c>
      <c r="S276" s="122">
        <v>0</v>
      </c>
      <c r="T276" s="122">
        <v>0</v>
      </c>
      <c r="U276" s="122">
        <v>0</v>
      </c>
      <c r="V276" s="122">
        <v>0</v>
      </c>
      <c r="W276" s="123">
        <f>AVERAGE(R276:V276)</f>
        <v>0</v>
      </c>
    </row>
    <row r="277" spans="14:23">
      <c r="O277" t="s">
        <v>219</v>
      </c>
      <c r="R277" s="122">
        <v>0</v>
      </c>
      <c r="S277" s="122">
        <v>0</v>
      </c>
      <c r="T277" s="122">
        <v>0</v>
      </c>
      <c r="U277" s="122">
        <v>0</v>
      </c>
      <c r="V277" s="122">
        <v>0</v>
      </c>
      <c r="W277" s="123">
        <f>AVERAGE(R277:V277)</f>
        <v>0</v>
      </c>
    </row>
    <row r="279" spans="14:23">
      <c r="N279" t="s">
        <v>328</v>
      </c>
    </row>
    <row r="280" spans="14:23">
      <c r="O280" t="s">
        <v>215</v>
      </c>
      <c r="R280" s="122">
        <v>0</v>
      </c>
      <c r="S280" s="122">
        <v>1</v>
      </c>
      <c r="T280" s="122">
        <v>1</v>
      </c>
      <c r="U280" s="122">
        <v>0</v>
      </c>
      <c r="V280" s="122">
        <v>0</v>
      </c>
      <c r="W280" s="123">
        <f>AVERAGE(R280:V280)</f>
        <v>0.4</v>
      </c>
    </row>
    <row r="281" spans="14:23">
      <c r="O281" t="s">
        <v>216</v>
      </c>
      <c r="R281" s="122">
        <v>1</v>
      </c>
      <c r="S281" s="122">
        <v>0</v>
      </c>
      <c r="T281" s="122">
        <v>0</v>
      </c>
      <c r="U281" s="122">
        <v>1</v>
      </c>
      <c r="V281" s="122">
        <v>1</v>
      </c>
      <c r="W281" s="123">
        <f>AVERAGE(R281:V281)</f>
        <v>0.6</v>
      </c>
    </row>
    <row r="282" spans="14:23">
      <c r="O282" t="s">
        <v>217</v>
      </c>
      <c r="R282" s="122">
        <v>0</v>
      </c>
      <c r="S282" s="122">
        <v>0</v>
      </c>
      <c r="T282" s="122">
        <v>0</v>
      </c>
      <c r="U282" s="122">
        <v>0</v>
      </c>
      <c r="V282" s="122">
        <v>0</v>
      </c>
      <c r="W282" s="123">
        <f>AVERAGE(R282:V282)</f>
        <v>0</v>
      </c>
    </row>
    <row r="283" spans="14:23">
      <c r="O283" t="s">
        <v>218</v>
      </c>
      <c r="R283" s="122">
        <v>0</v>
      </c>
      <c r="S283" s="122">
        <v>0</v>
      </c>
      <c r="T283" s="122">
        <v>0</v>
      </c>
      <c r="U283" s="122">
        <v>0</v>
      </c>
      <c r="V283" s="122">
        <v>0</v>
      </c>
      <c r="W283" s="123">
        <f>AVERAGE(R283:V283)</f>
        <v>0</v>
      </c>
    </row>
    <row r="284" spans="14:23">
      <c r="O284" t="s">
        <v>219</v>
      </c>
      <c r="R284" s="122">
        <v>0</v>
      </c>
      <c r="S284" s="122">
        <v>0</v>
      </c>
      <c r="T284" s="122">
        <v>0</v>
      </c>
      <c r="U284" s="122">
        <v>0</v>
      </c>
      <c r="V284" s="122">
        <v>0</v>
      </c>
      <c r="W284" s="123">
        <f>AVERAGE(R284:V284)</f>
        <v>0</v>
      </c>
    </row>
    <row r="286" spans="14:23">
      <c r="N286" t="s">
        <v>329</v>
      </c>
    </row>
    <row r="287" spans="14:23">
      <c r="O287" t="s">
        <v>215</v>
      </c>
      <c r="R287" s="122">
        <v>0</v>
      </c>
      <c r="S287" s="122">
        <v>1</v>
      </c>
      <c r="T287" s="122">
        <v>1</v>
      </c>
      <c r="U287" s="122">
        <v>0</v>
      </c>
      <c r="V287" s="122">
        <v>0</v>
      </c>
      <c r="W287" s="123">
        <f>AVERAGE(R287:V287)</f>
        <v>0.4</v>
      </c>
    </row>
    <row r="288" spans="14:23">
      <c r="O288" t="s">
        <v>216</v>
      </c>
      <c r="R288" s="122">
        <v>1</v>
      </c>
      <c r="S288" s="122">
        <v>0</v>
      </c>
      <c r="T288" s="122">
        <v>0</v>
      </c>
      <c r="U288" s="122">
        <v>1</v>
      </c>
      <c r="V288" s="122">
        <v>0</v>
      </c>
      <c r="W288" s="123">
        <f>AVERAGE(R288:V288)</f>
        <v>0.4</v>
      </c>
    </row>
    <row r="289" spans="14:23">
      <c r="O289" t="s">
        <v>217</v>
      </c>
      <c r="R289" s="122">
        <v>0</v>
      </c>
      <c r="S289" s="122">
        <v>0</v>
      </c>
      <c r="T289" s="122">
        <v>0</v>
      </c>
      <c r="U289" s="122">
        <v>0</v>
      </c>
      <c r="V289" s="122">
        <v>0</v>
      </c>
      <c r="W289" s="123">
        <f>AVERAGE(R289:V289)</f>
        <v>0</v>
      </c>
    </row>
    <row r="290" spans="14:23">
      <c r="O290" t="s">
        <v>218</v>
      </c>
      <c r="R290" s="122">
        <v>0</v>
      </c>
      <c r="S290" s="122">
        <v>0</v>
      </c>
      <c r="T290" s="122">
        <v>0</v>
      </c>
      <c r="U290" s="122">
        <v>0</v>
      </c>
      <c r="V290" s="122">
        <v>1</v>
      </c>
      <c r="W290" s="123">
        <f>AVERAGE(R290:V290)</f>
        <v>0.2</v>
      </c>
    </row>
    <row r="291" spans="14:23">
      <c r="O291" t="s">
        <v>219</v>
      </c>
      <c r="R291" s="122">
        <v>0</v>
      </c>
      <c r="S291" s="122">
        <v>0</v>
      </c>
      <c r="T291" s="122">
        <v>0</v>
      </c>
      <c r="U291" s="122">
        <v>0</v>
      </c>
      <c r="V291" s="122">
        <v>0</v>
      </c>
      <c r="W291" s="123">
        <f>AVERAGE(R291:V291)</f>
        <v>0</v>
      </c>
    </row>
    <row r="293" spans="14:23">
      <c r="N293" t="s">
        <v>330</v>
      </c>
    </row>
    <row r="294" spans="14:23">
      <c r="O294" t="s">
        <v>215</v>
      </c>
      <c r="R294" s="122">
        <v>0</v>
      </c>
      <c r="S294" s="122">
        <v>1</v>
      </c>
      <c r="T294" s="122">
        <v>1</v>
      </c>
      <c r="U294" s="122">
        <v>0</v>
      </c>
      <c r="V294" s="122">
        <v>0</v>
      </c>
      <c r="W294" s="123">
        <f>AVERAGE(R294:V294)</f>
        <v>0.4</v>
      </c>
    </row>
    <row r="295" spans="14:23">
      <c r="O295" t="s">
        <v>216</v>
      </c>
      <c r="R295" s="122">
        <v>1</v>
      </c>
      <c r="S295" s="122">
        <v>0</v>
      </c>
      <c r="T295" s="122">
        <v>0</v>
      </c>
      <c r="U295" s="122">
        <v>1</v>
      </c>
      <c r="V295" s="122">
        <v>0</v>
      </c>
      <c r="W295" s="123">
        <f>AVERAGE(R295:V295)</f>
        <v>0.4</v>
      </c>
    </row>
    <row r="296" spans="14:23">
      <c r="O296" t="s">
        <v>217</v>
      </c>
      <c r="R296" s="122">
        <v>0</v>
      </c>
      <c r="S296" s="122">
        <v>0</v>
      </c>
      <c r="T296" s="122">
        <v>0</v>
      </c>
      <c r="U296" s="122">
        <v>0</v>
      </c>
      <c r="V296" s="122">
        <v>0</v>
      </c>
      <c r="W296" s="123">
        <f>AVERAGE(R296:V296)</f>
        <v>0</v>
      </c>
    </row>
    <row r="297" spans="14:23">
      <c r="O297" t="s">
        <v>218</v>
      </c>
      <c r="R297" s="122">
        <v>0</v>
      </c>
      <c r="S297" s="122">
        <v>0</v>
      </c>
      <c r="T297" s="122">
        <v>0</v>
      </c>
      <c r="U297" s="122">
        <v>0</v>
      </c>
      <c r="V297" s="122">
        <v>1</v>
      </c>
      <c r="W297" s="123">
        <f>AVERAGE(R297:V297)</f>
        <v>0.2</v>
      </c>
    </row>
    <row r="298" spans="14:23">
      <c r="O298" t="s">
        <v>219</v>
      </c>
      <c r="R298" s="122">
        <v>0</v>
      </c>
      <c r="S298" s="122">
        <v>0</v>
      </c>
      <c r="T298" s="122">
        <v>0</v>
      </c>
      <c r="U298" s="122">
        <v>0</v>
      </c>
      <c r="V298" s="122">
        <v>0</v>
      </c>
      <c r="W298" s="123">
        <f>AVERAGE(R298:V298)</f>
        <v>0</v>
      </c>
    </row>
    <row r="300" spans="14:23">
      <c r="N300" t="s">
        <v>331</v>
      </c>
    </row>
    <row r="301" spans="14:23">
      <c r="O301" t="s">
        <v>215</v>
      </c>
      <c r="R301" s="122">
        <v>0</v>
      </c>
      <c r="S301" s="122">
        <v>1</v>
      </c>
      <c r="T301" s="122">
        <v>1</v>
      </c>
      <c r="U301" s="122">
        <v>1</v>
      </c>
      <c r="V301" s="122">
        <v>0</v>
      </c>
      <c r="W301" s="123">
        <f>AVERAGE(R301:V301)</f>
        <v>0.6</v>
      </c>
    </row>
    <row r="302" spans="14:23">
      <c r="O302" t="s">
        <v>216</v>
      </c>
      <c r="R302" s="122">
        <v>1</v>
      </c>
      <c r="S302" s="122">
        <v>0</v>
      </c>
      <c r="T302" s="122">
        <v>0</v>
      </c>
      <c r="U302" s="122">
        <v>0</v>
      </c>
      <c r="V302" s="122">
        <v>0</v>
      </c>
      <c r="W302" s="123">
        <f>AVERAGE(R302:V302)</f>
        <v>0.2</v>
      </c>
    </row>
    <row r="303" spans="14:23">
      <c r="O303" t="s">
        <v>217</v>
      </c>
      <c r="R303" s="122">
        <v>0</v>
      </c>
      <c r="S303" s="122">
        <v>0</v>
      </c>
      <c r="T303" s="122">
        <v>0</v>
      </c>
      <c r="U303" s="122">
        <v>0</v>
      </c>
      <c r="V303" s="122">
        <v>0</v>
      </c>
      <c r="W303" s="123">
        <f>AVERAGE(R303:V303)</f>
        <v>0</v>
      </c>
    </row>
    <row r="304" spans="14:23">
      <c r="O304" t="s">
        <v>218</v>
      </c>
      <c r="R304" s="122">
        <v>0</v>
      </c>
      <c r="S304" s="122">
        <v>0</v>
      </c>
      <c r="T304" s="122">
        <v>0</v>
      </c>
      <c r="U304" s="122">
        <v>0</v>
      </c>
      <c r="V304" s="122">
        <v>1</v>
      </c>
      <c r="W304" s="123">
        <f>AVERAGE(R304:V304)</f>
        <v>0.2</v>
      </c>
    </row>
    <row r="305" spans="14:23">
      <c r="O305" t="s">
        <v>219</v>
      </c>
      <c r="R305" s="122">
        <v>0</v>
      </c>
      <c r="S305" s="122">
        <v>0</v>
      </c>
      <c r="T305" s="122">
        <v>0</v>
      </c>
      <c r="U305" s="122">
        <v>0</v>
      </c>
      <c r="V305" s="122">
        <v>0</v>
      </c>
      <c r="W305" s="123">
        <f>AVERAGE(R305:V305)</f>
        <v>0</v>
      </c>
    </row>
    <row r="307" spans="14:23">
      <c r="N307" t="s">
        <v>332</v>
      </c>
    </row>
    <row r="308" spans="14:23">
      <c r="O308" t="s">
        <v>215</v>
      </c>
      <c r="R308" s="122">
        <v>0</v>
      </c>
      <c r="S308" s="122">
        <v>1</v>
      </c>
      <c r="T308" s="122">
        <v>1</v>
      </c>
      <c r="U308" s="122">
        <v>1</v>
      </c>
      <c r="V308" s="122">
        <v>0</v>
      </c>
      <c r="W308" s="123">
        <f>AVERAGE(R308:V308)</f>
        <v>0.6</v>
      </c>
    </row>
    <row r="309" spans="14:23">
      <c r="O309" t="s">
        <v>216</v>
      </c>
      <c r="R309" s="122">
        <v>1</v>
      </c>
      <c r="S309" s="122">
        <v>0</v>
      </c>
      <c r="T309" s="122">
        <v>0</v>
      </c>
      <c r="U309" s="122">
        <v>0</v>
      </c>
      <c r="V309" s="122">
        <v>0</v>
      </c>
      <c r="W309" s="123">
        <f>AVERAGE(R309:V309)</f>
        <v>0.2</v>
      </c>
    </row>
    <row r="310" spans="14:23">
      <c r="O310" t="s">
        <v>217</v>
      </c>
      <c r="R310" s="122">
        <v>0</v>
      </c>
      <c r="S310" s="122">
        <v>0</v>
      </c>
      <c r="T310" s="122">
        <v>0</v>
      </c>
      <c r="U310" s="122">
        <v>0</v>
      </c>
      <c r="V310" s="122">
        <v>0</v>
      </c>
      <c r="W310" s="123">
        <f>AVERAGE(R310:V310)</f>
        <v>0</v>
      </c>
    </row>
    <row r="311" spans="14:23">
      <c r="O311" t="s">
        <v>218</v>
      </c>
      <c r="R311" s="122">
        <v>0</v>
      </c>
      <c r="S311" s="122">
        <v>0</v>
      </c>
      <c r="T311" s="122">
        <v>0</v>
      </c>
      <c r="U311" s="122">
        <v>0</v>
      </c>
      <c r="V311" s="122">
        <v>1</v>
      </c>
      <c r="W311" s="123">
        <f>AVERAGE(R311:V311)</f>
        <v>0.2</v>
      </c>
    </row>
    <row r="312" spans="14:23">
      <c r="O312" t="s">
        <v>219</v>
      </c>
      <c r="R312" s="122">
        <v>0</v>
      </c>
      <c r="S312" s="122">
        <v>0</v>
      </c>
      <c r="T312" s="122">
        <v>0</v>
      </c>
      <c r="U312" s="122">
        <v>0</v>
      </c>
      <c r="V312" s="122">
        <v>0</v>
      </c>
      <c r="W312" s="123">
        <f>AVERAGE(R312:V312)</f>
        <v>0</v>
      </c>
    </row>
    <row r="314" spans="14:23">
      <c r="N314" t="s">
        <v>333</v>
      </c>
    </row>
    <row r="315" spans="14:23">
      <c r="O315" t="s">
        <v>215</v>
      </c>
      <c r="R315" s="122">
        <v>0</v>
      </c>
      <c r="S315" s="122">
        <v>1</v>
      </c>
      <c r="T315" s="122">
        <v>0</v>
      </c>
      <c r="U315" s="122">
        <v>0</v>
      </c>
      <c r="V315" s="122">
        <v>0</v>
      </c>
      <c r="W315" s="123">
        <f>AVERAGE(R315:V315)</f>
        <v>0.2</v>
      </c>
    </row>
    <row r="316" spans="14:23">
      <c r="O316" t="s">
        <v>216</v>
      </c>
      <c r="R316" s="122">
        <v>1</v>
      </c>
      <c r="S316" s="122">
        <v>0</v>
      </c>
      <c r="T316" s="122">
        <v>1</v>
      </c>
      <c r="U316" s="122">
        <v>1</v>
      </c>
      <c r="V316" s="122">
        <v>0</v>
      </c>
      <c r="W316" s="123">
        <f>AVERAGE(R316:V316)</f>
        <v>0.6</v>
      </c>
    </row>
    <row r="317" spans="14:23">
      <c r="O317" t="s">
        <v>217</v>
      </c>
      <c r="R317" s="122">
        <v>0</v>
      </c>
      <c r="S317" s="122">
        <v>0</v>
      </c>
      <c r="T317" s="122">
        <v>0</v>
      </c>
      <c r="U317" s="122">
        <v>0</v>
      </c>
      <c r="V317" s="122">
        <v>0</v>
      </c>
      <c r="W317" s="123">
        <f>AVERAGE(R317:V317)</f>
        <v>0</v>
      </c>
    </row>
    <row r="318" spans="14:23">
      <c r="O318" t="s">
        <v>218</v>
      </c>
      <c r="R318" s="122">
        <v>0</v>
      </c>
      <c r="S318" s="122">
        <v>0</v>
      </c>
      <c r="T318" s="122">
        <v>0</v>
      </c>
      <c r="U318" s="122">
        <v>0</v>
      </c>
      <c r="V318" s="122">
        <v>1</v>
      </c>
      <c r="W318" s="123">
        <f>AVERAGE(R318:V318)</f>
        <v>0.2</v>
      </c>
    </row>
    <row r="319" spans="14:23">
      <c r="O319" t="s">
        <v>219</v>
      </c>
      <c r="R319" s="122">
        <v>0</v>
      </c>
      <c r="S319" s="122">
        <v>0</v>
      </c>
      <c r="T319" s="122">
        <v>0</v>
      </c>
      <c r="U319" s="122">
        <v>0</v>
      </c>
      <c r="V319" s="122">
        <v>0</v>
      </c>
      <c r="W319" s="123">
        <f>AVERAGE(R319:V319)</f>
        <v>0</v>
      </c>
    </row>
    <row r="322" spans="14:36">
      <c r="N322" t="s">
        <v>334</v>
      </c>
    </row>
    <row r="323" spans="14:36">
      <c r="O323" t="s">
        <v>215</v>
      </c>
      <c r="R323" s="122">
        <v>0</v>
      </c>
      <c r="S323" s="122">
        <v>0</v>
      </c>
      <c r="T323" s="122">
        <v>0</v>
      </c>
      <c r="U323" s="122">
        <v>1</v>
      </c>
      <c r="V323" s="122">
        <v>0</v>
      </c>
      <c r="W323" s="123">
        <f>AVERAGE(R323:V323)</f>
        <v>0.2</v>
      </c>
    </row>
    <row r="324" spans="14:36">
      <c r="O324" t="s">
        <v>216</v>
      </c>
      <c r="R324" s="122">
        <v>1</v>
      </c>
      <c r="S324" s="122">
        <v>1</v>
      </c>
      <c r="T324" s="122">
        <v>1</v>
      </c>
      <c r="U324" s="122">
        <v>0</v>
      </c>
      <c r="V324" s="122">
        <v>0</v>
      </c>
      <c r="W324" s="123">
        <f>AVERAGE(R324:V324)</f>
        <v>0.6</v>
      </c>
    </row>
    <row r="325" spans="14:36">
      <c r="O325" t="s">
        <v>217</v>
      </c>
      <c r="R325" s="122">
        <v>0</v>
      </c>
      <c r="S325" s="122">
        <v>0</v>
      </c>
      <c r="T325" s="122">
        <v>0</v>
      </c>
      <c r="U325" s="122">
        <v>0</v>
      </c>
      <c r="V325" s="122">
        <v>0</v>
      </c>
      <c r="W325" s="123">
        <f>AVERAGE(R325:V325)</f>
        <v>0</v>
      </c>
    </row>
    <row r="326" spans="14:36">
      <c r="O326" t="s">
        <v>218</v>
      </c>
      <c r="R326" s="122">
        <v>0</v>
      </c>
      <c r="S326" s="122">
        <v>0</v>
      </c>
      <c r="T326" s="122">
        <v>0</v>
      </c>
      <c r="U326" s="122">
        <v>0</v>
      </c>
      <c r="V326" s="122">
        <v>1</v>
      </c>
      <c r="W326" s="123">
        <f>AVERAGE(R326:V326)</f>
        <v>0.2</v>
      </c>
    </row>
    <row r="327" spans="14:36">
      <c r="O327" t="s">
        <v>219</v>
      </c>
      <c r="R327" s="122">
        <v>0</v>
      </c>
      <c r="S327" s="122">
        <v>0</v>
      </c>
      <c r="T327" s="122">
        <v>0</v>
      </c>
      <c r="U327" s="122">
        <v>0</v>
      </c>
      <c r="V327" s="122">
        <v>0</v>
      </c>
      <c r="W327" s="123">
        <f>AVERAGE(R327:V327)</f>
        <v>0</v>
      </c>
    </row>
    <row r="329" spans="14:36">
      <c r="N329" t="s">
        <v>335</v>
      </c>
    </row>
    <row r="330" spans="14:36">
      <c r="O330" t="s">
        <v>215</v>
      </c>
      <c r="R330" s="122">
        <v>0</v>
      </c>
      <c r="S330" s="122">
        <v>0</v>
      </c>
      <c r="T330" s="122">
        <v>0</v>
      </c>
      <c r="U330" s="122">
        <v>1</v>
      </c>
      <c r="V330" s="122">
        <v>0</v>
      </c>
      <c r="W330" s="123">
        <f>AVERAGE(R330:V330)</f>
        <v>0.2</v>
      </c>
    </row>
    <row r="331" spans="14:36">
      <c r="O331" t="s">
        <v>216</v>
      </c>
      <c r="R331" s="122">
        <v>1</v>
      </c>
      <c r="S331" s="122">
        <v>1</v>
      </c>
      <c r="T331" s="122">
        <v>1</v>
      </c>
      <c r="U331" s="122">
        <v>0</v>
      </c>
      <c r="V331" s="122">
        <v>0</v>
      </c>
      <c r="W331" s="123">
        <f>AVERAGE(R331:V331)</f>
        <v>0.6</v>
      </c>
    </row>
    <row r="332" spans="14:36">
      <c r="O332" t="s">
        <v>217</v>
      </c>
      <c r="R332" s="122">
        <v>0</v>
      </c>
      <c r="S332" s="122">
        <v>0</v>
      </c>
      <c r="T332" s="122">
        <v>0</v>
      </c>
      <c r="U332" s="122">
        <v>0</v>
      </c>
      <c r="V332" s="122">
        <v>0</v>
      </c>
      <c r="W332" s="123">
        <f>AVERAGE(R332:V332)</f>
        <v>0</v>
      </c>
    </row>
    <row r="333" spans="14:36">
      <c r="O333" t="s">
        <v>218</v>
      </c>
      <c r="R333" s="122">
        <v>0</v>
      </c>
      <c r="S333" s="122">
        <v>0</v>
      </c>
      <c r="T333" s="122">
        <v>0</v>
      </c>
      <c r="U333" s="122">
        <v>0</v>
      </c>
      <c r="V333" s="122">
        <v>1</v>
      </c>
      <c r="W333" s="123">
        <f>AVERAGE(R333:V333)</f>
        <v>0.2</v>
      </c>
    </row>
    <row r="334" spans="14:36">
      <c r="O334" t="s">
        <v>219</v>
      </c>
      <c r="R334" s="122">
        <v>0</v>
      </c>
      <c r="S334" s="122">
        <v>0</v>
      </c>
      <c r="T334" s="122">
        <v>0</v>
      </c>
      <c r="U334" s="122">
        <v>0</v>
      </c>
      <c r="V334" s="122">
        <v>0</v>
      </c>
      <c r="W334" s="123">
        <f>AVERAGE(R334:V334)</f>
        <v>0</v>
      </c>
    </row>
    <row r="335" spans="14:36" ht="16.5" thickBot="1"/>
    <row r="336" spans="14:36" ht="17.25" thickTop="1" thickBot="1">
      <c r="N336" s="57" t="s">
        <v>37</v>
      </c>
      <c r="O336" s="57"/>
      <c r="AI336" s="57" t="s">
        <v>37</v>
      </c>
      <c r="AJ336" s="57"/>
    </row>
    <row r="337" spans="14:47" ht="16.5" thickTop="1"/>
    <row r="338" spans="14:47">
      <c r="N338" s="48" t="s">
        <v>336</v>
      </c>
      <c r="AI338" s="48" t="s">
        <v>436</v>
      </c>
      <c r="AJ338" s="48" t="s">
        <v>386</v>
      </c>
      <c r="AK338" s="120" t="s">
        <v>435</v>
      </c>
      <c r="AM338" t="s">
        <v>206</v>
      </c>
      <c r="AN338" t="s">
        <v>207</v>
      </c>
      <c r="AO338" t="s">
        <v>208</v>
      </c>
      <c r="AP338" t="s">
        <v>209</v>
      </c>
      <c r="AQ338" t="s">
        <v>210</v>
      </c>
      <c r="AR338" t="s">
        <v>211</v>
      </c>
      <c r="AS338" t="s">
        <v>212</v>
      </c>
      <c r="AT338" t="s">
        <v>318</v>
      </c>
    </row>
    <row r="339" spans="14:47">
      <c r="O339" s="168" t="s">
        <v>386</v>
      </c>
      <c r="P339" s="120"/>
      <c r="R339" t="s">
        <v>206</v>
      </c>
      <c r="S339" t="s">
        <v>207</v>
      </c>
      <c r="T339" t="s">
        <v>208</v>
      </c>
      <c r="U339" t="s">
        <v>209</v>
      </c>
      <c r="V339" t="s">
        <v>210</v>
      </c>
      <c r="W339" t="s">
        <v>211</v>
      </c>
      <c r="X339" t="s">
        <v>212</v>
      </c>
      <c r="Y339" t="s">
        <v>318</v>
      </c>
      <c r="Z339" t="s">
        <v>319</v>
      </c>
      <c r="AA339" t="s">
        <v>320</v>
      </c>
      <c r="AB339" t="s">
        <v>321</v>
      </c>
      <c r="AC339" t="s">
        <v>322</v>
      </c>
      <c r="AM339" t="s">
        <v>193</v>
      </c>
      <c r="AN339" t="s">
        <v>193</v>
      </c>
      <c r="AO339" t="s">
        <v>193</v>
      </c>
      <c r="AP339" t="s">
        <v>193</v>
      </c>
      <c r="AQ339" t="s">
        <v>193</v>
      </c>
      <c r="AR339" t="s">
        <v>193</v>
      </c>
      <c r="AS339" t="s">
        <v>193</v>
      </c>
      <c r="AT339" t="s">
        <v>193</v>
      </c>
    </row>
    <row r="340" spans="14:47">
      <c r="R340" t="s">
        <v>193</v>
      </c>
      <c r="S340" t="s">
        <v>193</v>
      </c>
      <c r="T340" t="s">
        <v>193</v>
      </c>
      <c r="U340" t="s">
        <v>193</v>
      </c>
      <c r="V340" t="s">
        <v>193</v>
      </c>
      <c r="W340" t="s">
        <v>193</v>
      </c>
      <c r="X340" t="s">
        <v>193</v>
      </c>
      <c r="Y340" t="s">
        <v>193</v>
      </c>
      <c r="Z340" t="s">
        <v>193</v>
      </c>
      <c r="AA340" t="s">
        <v>193</v>
      </c>
      <c r="AB340" t="s">
        <v>193</v>
      </c>
      <c r="AC340" t="s">
        <v>193</v>
      </c>
      <c r="AD340" t="s">
        <v>193</v>
      </c>
      <c r="AI340" s="47" t="s">
        <v>213</v>
      </c>
    </row>
    <row r="341" spans="14:47">
      <c r="N341" s="47" t="s">
        <v>213</v>
      </c>
      <c r="AI341" t="s">
        <v>214</v>
      </c>
    </row>
    <row r="342" spans="14:47">
      <c r="N342" t="s">
        <v>214</v>
      </c>
      <c r="AI342" s="121"/>
      <c r="AJ342" t="s">
        <v>215</v>
      </c>
      <c r="AM342" s="122">
        <v>0</v>
      </c>
      <c r="AN342" s="122">
        <v>0</v>
      </c>
      <c r="AO342" s="122">
        <v>0</v>
      </c>
      <c r="AP342" s="122">
        <v>1</v>
      </c>
      <c r="AQ342" s="122">
        <v>0</v>
      </c>
      <c r="AR342" s="122">
        <v>1</v>
      </c>
      <c r="AS342" s="122">
        <v>0</v>
      </c>
      <c r="AT342" s="122">
        <v>0</v>
      </c>
      <c r="AU342" s="123">
        <f>AVERAGE(AM342:AT342)</f>
        <v>0.25</v>
      </c>
    </row>
    <row r="343" spans="14:47">
      <c r="N343" s="121"/>
      <c r="O343" t="s">
        <v>215</v>
      </c>
      <c r="R343" s="122">
        <v>0</v>
      </c>
      <c r="S343" s="122">
        <v>1</v>
      </c>
      <c r="T343" s="122">
        <v>1</v>
      </c>
      <c r="U343" s="122">
        <v>1</v>
      </c>
      <c r="V343" s="122">
        <v>1</v>
      </c>
      <c r="W343" s="122">
        <v>0</v>
      </c>
      <c r="X343" s="122">
        <v>1</v>
      </c>
      <c r="Y343" s="122">
        <v>0</v>
      </c>
      <c r="Z343" s="122">
        <v>1</v>
      </c>
      <c r="AA343" s="122">
        <v>0</v>
      </c>
      <c r="AB343" s="122">
        <v>1</v>
      </c>
      <c r="AC343" s="122">
        <v>1</v>
      </c>
      <c r="AD343" s="123">
        <f>AVERAGE(R343:AC343)</f>
        <v>0.66666666666666663</v>
      </c>
      <c r="AI343" s="121"/>
      <c r="AJ343" t="s">
        <v>216</v>
      </c>
      <c r="AM343" s="122">
        <v>0</v>
      </c>
      <c r="AN343" s="122">
        <v>1</v>
      </c>
      <c r="AO343" s="122">
        <v>1</v>
      </c>
      <c r="AP343" s="122">
        <v>0</v>
      </c>
      <c r="AQ343" s="122">
        <v>1</v>
      </c>
      <c r="AR343" s="122">
        <v>0</v>
      </c>
      <c r="AS343" s="122">
        <v>0</v>
      </c>
      <c r="AT343" s="122">
        <v>0</v>
      </c>
      <c r="AU343" s="123">
        <f>AVERAGE(AM343:AT343)</f>
        <v>0.375</v>
      </c>
    </row>
    <row r="344" spans="14:47">
      <c r="N344" s="121"/>
      <c r="O344" t="s">
        <v>216</v>
      </c>
      <c r="R344" s="122">
        <v>1</v>
      </c>
      <c r="S344" s="122">
        <v>0</v>
      </c>
      <c r="T344" s="122">
        <v>0</v>
      </c>
      <c r="U344" s="122">
        <v>0</v>
      </c>
      <c r="V344" s="122">
        <v>0</v>
      </c>
      <c r="W344" s="122">
        <v>1</v>
      </c>
      <c r="X344" s="122">
        <v>0</v>
      </c>
      <c r="Y344" s="122">
        <v>1</v>
      </c>
      <c r="Z344" s="122">
        <v>0</v>
      </c>
      <c r="AA344" s="122">
        <v>1</v>
      </c>
      <c r="AB344" s="122">
        <v>0</v>
      </c>
      <c r="AC344" s="122">
        <v>0</v>
      </c>
      <c r="AD344" s="123">
        <f>AVERAGE(R344:AC344)</f>
        <v>0.33333333333333331</v>
      </c>
      <c r="AI344" s="121"/>
      <c r="AJ344" t="s">
        <v>217</v>
      </c>
      <c r="AM344" s="122">
        <v>1</v>
      </c>
      <c r="AN344" s="122">
        <v>0</v>
      </c>
      <c r="AO344" s="122">
        <v>0</v>
      </c>
      <c r="AP344" s="122">
        <v>0</v>
      </c>
      <c r="AQ344" s="122">
        <v>0</v>
      </c>
      <c r="AR344" s="122">
        <v>0</v>
      </c>
      <c r="AS344" s="122">
        <v>0</v>
      </c>
      <c r="AT344" s="122">
        <v>0</v>
      </c>
      <c r="AU344" s="123">
        <f>AVERAGE(AM344:AT344)</f>
        <v>0.125</v>
      </c>
    </row>
    <row r="345" spans="14:47">
      <c r="N345" s="121"/>
      <c r="O345" t="s">
        <v>217</v>
      </c>
      <c r="R345" s="122">
        <v>0</v>
      </c>
      <c r="S345" s="122">
        <v>0</v>
      </c>
      <c r="T345" s="122">
        <v>0</v>
      </c>
      <c r="U345" s="122">
        <v>0</v>
      </c>
      <c r="V345" s="122">
        <v>0</v>
      </c>
      <c r="W345" s="122">
        <v>0</v>
      </c>
      <c r="X345" s="122">
        <v>0</v>
      </c>
      <c r="Y345" s="122">
        <v>0</v>
      </c>
      <c r="Z345" s="122">
        <v>0</v>
      </c>
      <c r="AA345" s="122">
        <v>0</v>
      </c>
      <c r="AB345" s="122">
        <v>0</v>
      </c>
      <c r="AC345" s="122">
        <v>0</v>
      </c>
      <c r="AD345" s="123">
        <f>AVERAGE(R345:AC345)</f>
        <v>0</v>
      </c>
      <c r="AI345" s="121"/>
      <c r="AJ345" t="s">
        <v>218</v>
      </c>
      <c r="AM345" s="122">
        <v>0</v>
      </c>
      <c r="AN345" s="122">
        <v>0</v>
      </c>
      <c r="AO345" s="122">
        <v>0</v>
      </c>
      <c r="AP345" s="122">
        <v>0</v>
      </c>
      <c r="AQ345" s="122">
        <v>0</v>
      </c>
      <c r="AR345" s="122">
        <v>0</v>
      </c>
      <c r="AS345" s="122">
        <v>0</v>
      </c>
      <c r="AT345" s="122">
        <v>0</v>
      </c>
      <c r="AU345" s="123">
        <f>AVERAGE(AM345:AT345)</f>
        <v>0</v>
      </c>
    </row>
    <row r="346" spans="14:47">
      <c r="N346" s="121"/>
      <c r="O346" t="s">
        <v>218</v>
      </c>
      <c r="R346" s="122">
        <v>0</v>
      </c>
      <c r="S346" s="122">
        <v>0</v>
      </c>
      <c r="T346" s="122">
        <v>0</v>
      </c>
      <c r="U346" s="122">
        <v>0</v>
      </c>
      <c r="V346" s="122">
        <v>0</v>
      </c>
      <c r="W346" s="122">
        <v>0</v>
      </c>
      <c r="X346" s="122">
        <v>0</v>
      </c>
      <c r="Y346" s="122">
        <v>0</v>
      </c>
      <c r="Z346" s="122">
        <v>0</v>
      </c>
      <c r="AA346" s="122">
        <v>0</v>
      </c>
      <c r="AB346" s="122">
        <v>0</v>
      </c>
      <c r="AC346" s="122">
        <v>0</v>
      </c>
      <c r="AD346" s="123">
        <f>AVERAGE(R346:AC346)</f>
        <v>0</v>
      </c>
      <c r="AI346" s="121"/>
      <c r="AJ346" t="s">
        <v>219</v>
      </c>
      <c r="AM346" s="122">
        <v>0</v>
      </c>
      <c r="AN346" s="122">
        <v>0</v>
      </c>
      <c r="AO346" s="122">
        <v>0</v>
      </c>
      <c r="AP346" s="122">
        <v>0</v>
      </c>
      <c r="AQ346" s="122">
        <v>0</v>
      </c>
      <c r="AR346" s="122">
        <v>0</v>
      </c>
      <c r="AS346" s="122">
        <v>0</v>
      </c>
      <c r="AT346" s="122">
        <v>0</v>
      </c>
      <c r="AU346" s="123">
        <f>AVERAGE(AM346:AT346)</f>
        <v>0</v>
      </c>
    </row>
    <row r="347" spans="14:47">
      <c r="N347" s="121"/>
      <c r="O347" t="s">
        <v>219</v>
      </c>
      <c r="R347" s="122">
        <v>0</v>
      </c>
      <c r="S347" s="122">
        <v>0</v>
      </c>
      <c r="T347" s="122">
        <v>0</v>
      </c>
      <c r="U347" s="122">
        <v>0</v>
      </c>
      <c r="V347" s="122">
        <v>0</v>
      </c>
      <c r="W347" s="122">
        <v>0</v>
      </c>
      <c r="X347" s="122">
        <v>0</v>
      </c>
      <c r="Y347" s="122">
        <v>0</v>
      </c>
      <c r="Z347" s="122">
        <v>0</v>
      </c>
      <c r="AA347" s="122">
        <v>0</v>
      </c>
      <c r="AB347" s="122">
        <v>0</v>
      </c>
      <c r="AC347" s="122">
        <v>0</v>
      </c>
      <c r="AD347" s="123">
        <f>AVERAGE(R347:AC347)</f>
        <v>0</v>
      </c>
      <c r="AI347" s="121"/>
      <c r="AU347" s="123" t="s">
        <v>193</v>
      </c>
    </row>
    <row r="348" spans="14:47">
      <c r="N348" s="121"/>
      <c r="AD348" s="123" t="s">
        <v>193</v>
      </c>
      <c r="AI348" s="124" t="s">
        <v>220</v>
      </c>
    </row>
    <row r="349" spans="14:47">
      <c r="N349" s="124" t="s">
        <v>220</v>
      </c>
      <c r="AI349" s="125"/>
      <c r="AJ349" t="s">
        <v>215</v>
      </c>
      <c r="AM349" s="122">
        <v>0</v>
      </c>
      <c r="AN349" s="122">
        <v>0</v>
      </c>
      <c r="AO349" s="122">
        <v>0</v>
      </c>
      <c r="AP349" s="122">
        <v>1</v>
      </c>
      <c r="AQ349" s="122">
        <v>0</v>
      </c>
      <c r="AR349" s="122">
        <v>1</v>
      </c>
      <c r="AS349" s="122">
        <v>0</v>
      </c>
      <c r="AT349" s="122">
        <v>0</v>
      </c>
      <c r="AU349" s="123">
        <f>AVERAGE(AM349:AT349)</f>
        <v>0.25</v>
      </c>
    </row>
    <row r="350" spans="14:47">
      <c r="N350" s="125"/>
      <c r="O350" t="s">
        <v>215</v>
      </c>
      <c r="R350" s="122">
        <v>1</v>
      </c>
      <c r="S350" s="122">
        <v>1</v>
      </c>
      <c r="T350" s="122">
        <v>1</v>
      </c>
      <c r="U350" s="122">
        <v>1</v>
      </c>
      <c r="V350" s="122">
        <v>1</v>
      </c>
      <c r="W350" s="122">
        <v>1</v>
      </c>
      <c r="X350" s="122">
        <v>1</v>
      </c>
      <c r="Y350" s="122">
        <v>0</v>
      </c>
      <c r="Z350" s="122">
        <v>1</v>
      </c>
      <c r="AA350" s="122">
        <v>0</v>
      </c>
      <c r="AB350" s="122">
        <v>1</v>
      </c>
      <c r="AC350" s="122">
        <v>1</v>
      </c>
      <c r="AD350" s="123">
        <f>AVERAGE(R350:AC350)</f>
        <v>0.83333333333333337</v>
      </c>
      <c r="AI350" s="125"/>
      <c r="AJ350" t="s">
        <v>216</v>
      </c>
      <c r="AM350" s="122">
        <v>0</v>
      </c>
      <c r="AN350" s="122">
        <v>1</v>
      </c>
      <c r="AO350" s="122">
        <v>1</v>
      </c>
      <c r="AP350" s="122">
        <v>0</v>
      </c>
      <c r="AQ350" s="122">
        <v>1</v>
      </c>
      <c r="AR350" s="122">
        <v>0</v>
      </c>
      <c r="AS350" s="122">
        <v>0</v>
      </c>
      <c r="AT350" s="122">
        <v>0</v>
      </c>
      <c r="AU350" s="123">
        <f>AVERAGE(AM350:AT350)</f>
        <v>0.375</v>
      </c>
    </row>
    <row r="351" spans="14:47">
      <c r="N351" s="125"/>
      <c r="O351" t="s">
        <v>216</v>
      </c>
      <c r="R351" s="122">
        <v>0</v>
      </c>
      <c r="S351" s="122">
        <v>0</v>
      </c>
      <c r="T351" s="122">
        <v>0</v>
      </c>
      <c r="U351" s="122">
        <v>0</v>
      </c>
      <c r="V351" s="122">
        <v>0</v>
      </c>
      <c r="W351" s="122">
        <v>0</v>
      </c>
      <c r="X351" s="122">
        <v>0</v>
      </c>
      <c r="Y351" s="122">
        <v>1</v>
      </c>
      <c r="Z351" s="122">
        <v>0</v>
      </c>
      <c r="AA351" s="122">
        <v>1</v>
      </c>
      <c r="AB351" s="122">
        <v>0</v>
      </c>
      <c r="AC351" s="122">
        <v>0</v>
      </c>
      <c r="AD351" s="123">
        <f>AVERAGE(R351:AC351)</f>
        <v>0.16666666666666666</v>
      </c>
      <c r="AI351" s="125"/>
      <c r="AJ351" t="s">
        <v>217</v>
      </c>
      <c r="AM351" s="122">
        <v>1</v>
      </c>
      <c r="AN351" s="122">
        <v>0</v>
      </c>
      <c r="AO351" s="122">
        <v>0</v>
      </c>
      <c r="AP351" s="122">
        <v>0</v>
      </c>
      <c r="AQ351" s="122">
        <v>0</v>
      </c>
      <c r="AR351" s="122">
        <v>0</v>
      </c>
      <c r="AS351" s="122">
        <v>0</v>
      </c>
      <c r="AT351" s="122">
        <v>0</v>
      </c>
      <c r="AU351" s="123">
        <f>AVERAGE(AM351:AT351)</f>
        <v>0.125</v>
      </c>
    </row>
    <row r="352" spans="14:47">
      <c r="N352" s="125"/>
      <c r="O352" t="s">
        <v>217</v>
      </c>
      <c r="R352" s="122">
        <v>0</v>
      </c>
      <c r="S352" s="122">
        <v>0</v>
      </c>
      <c r="T352" s="122">
        <v>0</v>
      </c>
      <c r="U352" s="122">
        <v>0</v>
      </c>
      <c r="V352" s="122">
        <v>0</v>
      </c>
      <c r="W352" s="122">
        <v>0</v>
      </c>
      <c r="X352" s="122">
        <v>0</v>
      </c>
      <c r="Y352" s="122">
        <v>0</v>
      </c>
      <c r="Z352" s="122">
        <v>0</v>
      </c>
      <c r="AA352" s="122">
        <v>0</v>
      </c>
      <c r="AB352" s="122">
        <v>0</v>
      </c>
      <c r="AC352" s="122">
        <v>0</v>
      </c>
      <c r="AD352" s="123">
        <f>AVERAGE(R352:AC352)</f>
        <v>0</v>
      </c>
      <c r="AI352" s="125"/>
      <c r="AJ352" t="s">
        <v>218</v>
      </c>
      <c r="AM352" s="122">
        <v>0</v>
      </c>
      <c r="AN352" s="122">
        <v>0</v>
      </c>
      <c r="AO352" s="122">
        <v>0</v>
      </c>
      <c r="AP352" s="122">
        <v>0</v>
      </c>
      <c r="AQ352" s="122">
        <v>0</v>
      </c>
      <c r="AR352" s="122">
        <v>0</v>
      </c>
      <c r="AS352" s="122">
        <v>0</v>
      </c>
      <c r="AT352" s="122">
        <v>0</v>
      </c>
      <c r="AU352" s="123">
        <f>AVERAGE(AM352:AT352)</f>
        <v>0</v>
      </c>
    </row>
    <row r="353" spans="14:47">
      <c r="N353" s="125"/>
      <c r="O353" t="s">
        <v>218</v>
      </c>
      <c r="R353" s="122">
        <v>0</v>
      </c>
      <c r="S353" s="122">
        <v>0</v>
      </c>
      <c r="T353" s="122">
        <v>0</v>
      </c>
      <c r="U353" s="122">
        <v>0</v>
      </c>
      <c r="V353" s="122">
        <v>0</v>
      </c>
      <c r="W353" s="122">
        <v>0</v>
      </c>
      <c r="X353" s="122">
        <v>0</v>
      </c>
      <c r="Y353" s="122">
        <v>0</v>
      </c>
      <c r="Z353" s="122">
        <v>0</v>
      </c>
      <c r="AA353" s="122">
        <v>0</v>
      </c>
      <c r="AB353" s="122">
        <v>0</v>
      </c>
      <c r="AC353" s="122">
        <v>0</v>
      </c>
      <c r="AD353" s="123">
        <f>AVERAGE(R353:AC353)</f>
        <v>0</v>
      </c>
      <c r="AI353" s="125"/>
      <c r="AJ353" t="s">
        <v>219</v>
      </c>
      <c r="AM353" s="122">
        <v>0</v>
      </c>
      <c r="AN353" s="122">
        <v>0</v>
      </c>
      <c r="AO353" s="122">
        <v>0</v>
      </c>
      <c r="AP353" s="122">
        <v>0</v>
      </c>
      <c r="AQ353" s="122">
        <v>0</v>
      </c>
      <c r="AR353" s="122">
        <v>0</v>
      </c>
      <c r="AS353" s="122">
        <v>0</v>
      </c>
      <c r="AT353" s="122">
        <v>0</v>
      </c>
      <c r="AU353" s="123">
        <f>AVERAGE(AM353:AT353)</f>
        <v>0</v>
      </c>
    </row>
    <row r="354" spans="14:47">
      <c r="N354" s="125"/>
      <c r="O354" t="s">
        <v>219</v>
      </c>
      <c r="R354" s="122">
        <v>0</v>
      </c>
      <c r="S354" s="122">
        <v>0</v>
      </c>
      <c r="T354" s="122">
        <v>0</v>
      </c>
      <c r="U354" s="122">
        <v>0</v>
      </c>
      <c r="V354" s="122">
        <v>0</v>
      </c>
      <c r="W354" s="122">
        <v>0</v>
      </c>
      <c r="X354" s="122">
        <v>0</v>
      </c>
      <c r="Y354" s="122">
        <v>0</v>
      </c>
      <c r="Z354" s="122">
        <v>0</v>
      </c>
      <c r="AA354" s="122">
        <v>0</v>
      </c>
      <c r="AB354" s="122">
        <v>0</v>
      </c>
      <c r="AC354" s="122">
        <v>0</v>
      </c>
      <c r="AD354" s="123">
        <f>AVERAGE(R354:AC354)</f>
        <v>0</v>
      </c>
      <c r="AI354" s="125"/>
    </row>
    <row r="355" spans="14:47">
      <c r="N355" s="125"/>
      <c r="AI355" s="124" t="s">
        <v>221</v>
      </c>
    </row>
    <row r="356" spans="14:47">
      <c r="N356" s="124" t="s">
        <v>221</v>
      </c>
      <c r="AI356" s="124"/>
      <c r="AJ356" t="s">
        <v>215</v>
      </c>
      <c r="AM356" s="122">
        <v>0</v>
      </c>
      <c r="AN356" s="122">
        <v>0</v>
      </c>
      <c r="AO356" s="122">
        <v>0</v>
      </c>
      <c r="AP356" s="122">
        <v>0</v>
      </c>
      <c r="AQ356" s="122">
        <v>0</v>
      </c>
      <c r="AR356" s="122">
        <v>1</v>
      </c>
      <c r="AS356" s="122">
        <v>0</v>
      </c>
      <c r="AT356" s="122">
        <v>0</v>
      </c>
      <c r="AU356" s="123">
        <f>AVERAGE(AM356:AT356)</f>
        <v>0.125</v>
      </c>
    </row>
    <row r="357" spans="14:47">
      <c r="N357" s="124"/>
      <c r="O357" t="s">
        <v>215</v>
      </c>
      <c r="R357" s="122">
        <v>0</v>
      </c>
      <c r="S357" s="122">
        <v>1</v>
      </c>
      <c r="T357" s="122">
        <v>1</v>
      </c>
      <c r="U357" s="122">
        <v>1</v>
      </c>
      <c r="V357" s="122">
        <v>1</v>
      </c>
      <c r="W357" s="122">
        <v>1</v>
      </c>
      <c r="X357" s="122">
        <v>1</v>
      </c>
      <c r="Y357" s="122">
        <v>0</v>
      </c>
      <c r="Z357" s="122">
        <v>1</v>
      </c>
      <c r="AA357" s="122">
        <v>0</v>
      </c>
      <c r="AB357" s="122">
        <v>1</v>
      </c>
      <c r="AC357" s="122">
        <v>1</v>
      </c>
      <c r="AD357" s="123">
        <f>AVERAGE(R357:AC357)</f>
        <v>0.75</v>
      </c>
      <c r="AI357" s="124"/>
      <c r="AJ357" t="s">
        <v>216</v>
      </c>
      <c r="AM357" s="122">
        <v>0</v>
      </c>
      <c r="AN357" s="122">
        <v>1</v>
      </c>
      <c r="AO357" s="122">
        <v>0</v>
      </c>
      <c r="AP357" s="122">
        <v>1</v>
      </c>
      <c r="AQ357" s="122">
        <v>1</v>
      </c>
      <c r="AR357" s="122">
        <v>0</v>
      </c>
      <c r="AS357" s="122">
        <v>0</v>
      </c>
      <c r="AT357" s="122">
        <v>0</v>
      </c>
      <c r="AU357" s="123">
        <f>AVERAGE(AM357:AT357)</f>
        <v>0.375</v>
      </c>
    </row>
    <row r="358" spans="14:47">
      <c r="N358" s="124"/>
      <c r="O358" t="s">
        <v>216</v>
      </c>
      <c r="R358" s="122">
        <v>0</v>
      </c>
      <c r="S358" s="122">
        <v>0</v>
      </c>
      <c r="T358" s="122">
        <v>0</v>
      </c>
      <c r="U358" s="122">
        <v>0</v>
      </c>
      <c r="V358" s="122">
        <v>0</v>
      </c>
      <c r="W358" s="122">
        <v>0</v>
      </c>
      <c r="X358" s="122">
        <v>0</v>
      </c>
      <c r="Y358" s="122">
        <v>1</v>
      </c>
      <c r="Z358" s="122">
        <v>0</v>
      </c>
      <c r="AA358" s="122">
        <v>1</v>
      </c>
      <c r="AB358" s="122">
        <v>0</v>
      </c>
      <c r="AC358" s="122">
        <v>0</v>
      </c>
      <c r="AD358" s="123">
        <f>AVERAGE(R358:AC358)</f>
        <v>0.16666666666666666</v>
      </c>
      <c r="AI358" s="124"/>
      <c r="AJ358" t="s">
        <v>217</v>
      </c>
      <c r="AM358" s="122">
        <v>1</v>
      </c>
      <c r="AN358" s="122">
        <v>0</v>
      </c>
      <c r="AO358" s="122">
        <v>1</v>
      </c>
      <c r="AP358" s="122">
        <v>0</v>
      </c>
      <c r="AQ358" s="122">
        <v>0</v>
      </c>
      <c r="AR358" s="122">
        <v>0</v>
      </c>
      <c r="AS358" s="122">
        <v>0</v>
      </c>
      <c r="AT358" s="122">
        <v>0</v>
      </c>
      <c r="AU358" s="123">
        <f>AVERAGE(AM358:AT358)</f>
        <v>0.25</v>
      </c>
    </row>
    <row r="359" spans="14:47">
      <c r="N359" s="124"/>
      <c r="O359" t="s">
        <v>217</v>
      </c>
      <c r="R359" s="122">
        <v>1</v>
      </c>
      <c r="S359" s="122">
        <v>0</v>
      </c>
      <c r="T359" s="122">
        <v>0</v>
      </c>
      <c r="U359" s="122">
        <v>0</v>
      </c>
      <c r="V359" s="122">
        <v>0</v>
      </c>
      <c r="W359" s="122">
        <v>0</v>
      </c>
      <c r="X359" s="122">
        <v>0</v>
      </c>
      <c r="Y359" s="122">
        <v>0</v>
      </c>
      <c r="Z359" s="122">
        <v>0</v>
      </c>
      <c r="AA359" s="122">
        <v>0</v>
      </c>
      <c r="AB359" s="122">
        <v>0</v>
      </c>
      <c r="AC359" s="122">
        <v>0</v>
      </c>
      <c r="AD359" s="123">
        <f>AVERAGE(R359:AC359)</f>
        <v>8.3333333333333329E-2</v>
      </c>
      <c r="AI359" s="124"/>
      <c r="AJ359" t="s">
        <v>218</v>
      </c>
      <c r="AM359" s="122">
        <v>0</v>
      </c>
      <c r="AN359" s="122">
        <v>0</v>
      </c>
      <c r="AO359" s="122">
        <v>0</v>
      </c>
      <c r="AP359" s="122">
        <v>0</v>
      </c>
      <c r="AQ359" s="122">
        <v>0</v>
      </c>
      <c r="AR359" s="122">
        <v>0</v>
      </c>
      <c r="AS359" s="122">
        <v>0</v>
      </c>
      <c r="AT359" s="122">
        <v>0</v>
      </c>
      <c r="AU359" s="123">
        <f>AVERAGE(AM359:AT359)</f>
        <v>0</v>
      </c>
    </row>
    <row r="360" spans="14:47">
      <c r="N360" s="124"/>
      <c r="O360" t="s">
        <v>218</v>
      </c>
      <c r="R360" s="122">
        <v>0</v>
      </c>
      <c r="S360" s="122">
        <v>0</v>
      </c>
      <c r="T360" s="122">
        <v>0</v>
      </c>
      <c r="U360" s="122">
        <v>0</v>
      </c>
      <c r="V360" s="122">
        <v>0</v>
      </c>
      <c r="W360" s="122">
        <v>0</v>
      </c>
      <c r="X360" s="122">
        <v>0</v>
      </c>
      <c r="Y360" s="122">
        <v>0</v>
      </c>
      <c r="Z360" s="122">
        <v>0</v>
      </c>
      <c r="AA360" s="122">
        <v>0</v>
      </c>
      <c r="AB360" s="122">
        <v>0</v>
      </c>
      <c r="AC360" s="122">
        <v>0</v>
      </c>
      <c r="AD360" s="123">
        <f>AVERAGE(R360:AC360)</f>
        <v>0</v>
      </c>
      <c r="AI360" s="124"/>
      <c r="AJ360" t="s">
        <v>219</v>
      </c>
      <c r="AM360" s="122">
        <v>0</v>
      </c>
      <c r="AN360" s="122">
        <v>0</v>
      </c>
      <c r="AO360" s="122">
        <v>0</v>
      </c>
      <c r="AP360" s="122">
        <v>0</v>
      </c>
      <c r="AQ360" s="122">
        <v>0</v>
      </c>
      <c r="AR360" s="122">
        <v>0</v>
      </c>
      <c r="AS360" s="122">
        <v>0</v>
      </c>
      <c r="AT360" s="122">
        <v>0</v>
      </c>
      <c r="AU360" s="123">
        <f>AVERAGE(AM360:AT360)</f>
        <v>0</v>
      </c>
    </row>
    <row r="361" spans="14:47">
      <c r="N361" s="124"/>
      <c r="O361" t="s">
        <v>219</v>
      </c>
      <c r="R361" s="122">
        <v>0</v>
      </c>
      <c r="S361" s="122">
        <v>0</v>
      </c>
      <c r="T361" s="122">
        <v>0</v>
      </c>
      <c r="U361" s="122">
        <v>0</v>
      </c>
      <c r="V361" s="122">
        <v>0</v>
      </c>
      <c r="W361" s="122">
        <v>0</v>
      </c>
      <c r="X361" s="122">
        <v>0</v>
      </c>
      <c r="Y361" s="122">
        <v>0</v>
      </c>
      <c r="Z361" s="122">
        <v>0</v>
      </c>
      <c r="AA361" s="122">
        <v>0</v>
      </c>
      <c r="AB361" s="122">
        <v>0</v>
      </c>
      <c r="AC361" s="122">
        <v>0</v>
      </c>
      <c r="AD361" s="123">
        <f>AVERAGE(R361:AC361)</f>
        <v>0</v>
      </c>
      <c r="AI361" s="124"/>
    </row>
    <row r="362" spans="14:47">
      <c r="N362" s="124"/>
      <c r="AI362" s="124" t="s">
        <v>222</v>
      </c>
    </row>
    <row r="363" spans="14:47">
      <c r="N363" s="124" t="s">
        <v>222</v>
      </c>
      <c r="AI363" s="124"/>
      <c r="AJ363" t="s">
        <v>215</v>
      </c>
      <c r="AM363" s="122">
        <v>0</v>
      </c>
      <c r="AN363" s="122">
        <v>1</v>
      </c>
      <c r="AO363" s="122">
        <v>0</v>
      </c>
      <c r="AP363" s="122">
        <v>0</v>
      </c>
      <c r="AQ363" s="122">
        <v>0</v>
      </c>
      <c r="AR363" s="122">
        <v>1</v>
      </c>
      <c r="AS363" s="122">
        <v>0</v>
      </c>
      <c r="AT363" s="122">
        <v>0</v>
      </c>
      <c r="AU363" s="123">
        <f>AVERAGE(AM363:AT363)</f>
        <v>0.25</v>
      </c>
    </row>
    <row r="364" spans="14:47">
      <c r="N364" s="124"/>
      <c r="O364" t="s">
        <v>215</v>
      </c>
      <c r="R364" s="122">
        <v>1</v>
      </c>
      <c r="S364" s="122">
        <v>1</v>
      </c>
      <c r="T364" s="122">
        <v>1</v>
      </c>
      <c r="U364" s="122">
        <v>1</v>
      </c>
      <c r="V364" s="122">
        <v>1</v>
      </c>
      <c r="W364" s="122">
        <v>1</v>
      </c>
      <c r="X364" s="122">
        <v>1</v>
      </c>
      <c r="Y364" s="122">
        <v>0</v>
      </c>
      <c r="Z364" s="122">
        <v>1</v>
      </c>
      <c r="AA364" s="122">
        <v>0</v>
      </c>
      <c r="AB364" s="122">
        <v>1</v>
      </c>
      <c r="AC364" s="122">
        <v>1</v>
      </c>
      <c r="AD364" s="123">
        <f>AVERAGE(R364:AC364)</f>
        <v>0.83333333333333337</v>
      </c>
      <c r="AI364" s="124"/>
      <c r="AJ364" t="s">
        <v>216</v>
      </c>
      <c r="AM364" s="122">
        <v>0</v>
      </c>
      <c r="AN364" s="122">
        <v>0</v>
      </c>
      <c r="AO364" s="122">
        <v>0</v>
      </c>
      <c r="AP364" s="122">
        <v>1</v>
      </c>
      <c r="AQ364" s="122">
        <v>1</v>
      </c>
      <c r="AR364" s="122">
        <v>0</v>
      </c>
      <c r="AS364" s="122">
        <v>0</v>
      </c>
      <c r="AT364" s="122">
        <v>0</v>
      </c>
      <c r="AU364" s="123">
        <f>AVERAGE(AM364:AT364)</f>
        <v>0.25</v>
      </c>
    </row>
    <row r="365" spans="14:47">
      <c r="N365" s="124"/>
      <c r="O365" t="s">
        <v>216</v>
      </c>
      <c r="R365" s="122">
        <v>0</v>
      </c>
      <c r="S365" s="122">
        <v>0</v>
      </c>
      <c r="T365" s="122">
        <v>0</v>
      </c>
      <c r="U365" s="122">
        <v>0</v>
      </c>
      <c r="V365" s="122">
        <v>0</v>
      </c>
      <c r="W365" s="122">
        <v>0</v>
      </c>
      <c r="X365" s="122">
        <v>0</v>
      </c>
      <c r="Y365" s="122">
        <v>1</v>
      </c>
      <c r="Z365" s="122">
        <v>0</v>
      </c>
      <c r="AA365" s="122">
        <v>1</v>
      </c>
      <c r="AB365" s="122">
        <v>0</v>
      </c>
      <c r="AC365" s="122">
        <v>0</v>
      </c>
      <c r="AD365" s="123">
        <f>AVERAGE(R365:AC365)</f>
        <v>0.16666666666666666</v>
      </c>
      <c r="AI365" s="124"/>
      <c r="AJ365" t="s">
        <v>217</v>
      </c>
      <c r="AM365" s="122">
        <v>1</v>
      </c>
      <c r="AN365" s="122">
        <v>0</v>
      </c>
      <c r="AO365" s="122">
        <v>1</v>
      </c>
      <c r="AP365" s="122">
        <v>0</v>
      </c>
      <c r="AQ365" s="122">
        <v>0</v>
      </c>
      <c r="AR365" s="122">
        <v>0</v>
      </c>
      <c r="AS365" s="122">
        <v>0</v>
      </c>
      <c r="AT365" s="122">
        <v>0</v>
      </c>
      <c r="AU365" s="123">
        <f>AVERAGE(AM365:AT365)</f>
        <v>0.25</v>
      </c>
    </row>
    <row r="366" spans="14:47">
      <c r="N366" s="124"/>
      <c r="O366" t="s">
        <v>217</v>
      </c>
      <c r="R366" s="122">
        <v>0</v>
      </c>
      <c r="S366" s="122">
        <v>0</v>
      </c>
      <c r="T366" s="122">
        <v>0</v>
      </c>
      <c r="U366" s="122">
        <v>0</v>
      </c>
      <c r="V366" s="122">
        <v>0</v>
      </c>
      <c r="W366" s="122">
        <v>0</v>
      </c>
      <c r="X366" s="122">
        <v>0</v>
      </c>
      <c r="Y366" s="122">
        <v>0</v>
      </c>
      <c r="Z366" s="122">
        <v>0</v>
      </c>
      <c r="AA366" s="122">
        <v>0</v>
      </c>
      <c r="AB366" s="122">
        <v>0</v>
      </c>
      <c r="AC366" s="122">
        <v>0</v>
      </c>
      <c r="AD366" s="123">
        <f>AVERAGE(R366:AC366)</f>
        <v>0</v>
      </c>
      <c r="AI366" s="124"/>
      <c r="AJ366" t="s">
        <v>218</v>
      </c>
      <c r="AM366" s="122">
        <v>0</v>
      </c>
      <c r="AN366" s="122">
        <v>0</v>
      </c>
      <c r="AO366" s="122">
        <v>0</v>
      </c>
      <c r="AP366" s="122">
        <v>0</v>
      </c>
      <c r="AQ366" s="122">
        <v>0</v>
      </c>
      <c r="AR366" s="122">
        <v>0</v>
      </c>
      <c r="AS366" s="122">
        <v>0</v>
      </c>
      <c r="AT366" s="122">
        <v>0</v>
      </c>
      <c r="AU366" s="123">
        <f>AVERAGE(AM366:AT366)</f>
        <v>0</v>
      </c>
    </row>
    <row r="367" spans="14:47">
      <c r="N367" s="124"/>
      <c r="O367" t="s">
        <v>218</v>
      </c>
      <c r="R367" s="122">
        <v>0</v>
      </c>
      <c r="S367" s="122">
        <v>0</v>
      </c>
      <c r="T367" s="122">
        <v>0</v>
      </c>
      <c r="U367" s="122">
        <v>0</v>
      </c>
      <c r="V367" s="122">
        <v>0</v>
      </c>
      <c r="W367" s="122">
        <v>0</v>
      </c>
      <c r="X367" s="122">
        <v>0</v>
      </c>
      <c r="Y367" s="122">
        <v>0</v>
      </c>
      <c r="Z367" s="122">
        <v>0</v>
      </c>
      <c r="AA367" s="122">
        <v>0</v>
      </c>
      <c r="AB367" s="122">
        <v>0</v>
      </c>
      <c r="AC367" s="122">
        <v>0</v>
      </c>
      <c r="AD367" s="123">
        <f>AVERAGE(R367:AC367)</f>
        <v>0</v>
      </c>
      <c r="AI367" s="124"/>
      <c r="AJ367" t="s">
        <v>219</v>
      </c>
      <c r="AM367" s="122">
        <v>0</v>
      </c>
      <c r="AN367" s="122">
        <v>0</v>
      </c>
      <c r="AO367" s="122">
        <v>0</v>
      </c>
      <c r="AP367" s="122">
        <v>0</v>
      </c>
      <c r="AQ367" s="122">
        <v>0</v>
      </c>
      <c r="AR367" s="122">
        <v>0</v>
      </c>
      <c r="AS367" s="122">
        <v>0</v>
      </c>
      <c r="AT367" s="122">
        <v>0</v>
      </c>
      <c r="AU367" s="123">
        <f>AVERAGE(AM367:AT367)</f>
        <v>0</v>
      </c>
    </row>
    <row r="368" spans="14:47">
      <c r="N368" s="124"/>
      <c r="O368" t="s">
        <v>219</v>
      </c>
      <c r="R368" s="122">
        <v>0</v>
      </c>
      <c r="S368" s="122">
        <v>0</v>
      </c>
      <c r="T368" s="122">
        <v>0</v>
      </c>
      <c r="U368" s="122">
        <v>0</v>
      </c>
      <c r="V368" s="122">
        <v>0</v>
      </c>
      <c r="W368" s="122">
        <v>0</v>
      </c>
      <c r="X368" s="122">
        <v>0</v>
      </c>
      <c r="Y368" s="122">
        <v>0</v>
      </c>
      <c r="Z368" s="122">
        <v>0</v>
      </c>
      <c r="AA368" s="122">
        <v>0</v>
      </c>
      <c r="AB368" s="122">
        <v>0</v>
      </c>
      <c r="AC368" s="122">
        <v>0</v>
      </c>
      <c r="AD368" s="123">
        <f>AVERAGE(R368:AC368)</f>
        <v>0</v>
      </c>
      <c r="AI368" s="124"/>
    </row>
    <row r="369" spans="14:47">
      <c r="N369" s="124"/>
      <c r="AI369" s="126" t="s">
        <v>223</v>
      </c>
    </row>
    <row r="370" spans="14:47">
      <c r="N370" s="126" t="s">
        <v>223</v>
      </c>
      <c r="AI370" s="124" t="s">
        <v>224</v>
      </c>
    </row>
    <row r="371" spans="14:47">
      <c r="N371" s="124" t="s">
        <v>224</v>
      </c>
      <c r="AI371" s="124"/>
      <c r="AJ371" t="s">
        <v>215</v>
      </c>
      <c r="AM371" s="122">
        <v>0</v>
      </c>
      <c r="AN371" s="122">
        <v>1</v>
      </c>
      <c r="AO371" s="122">
        <v>0</v>
      </c>
      <c r="AP371" s="122">
        <v>1</v>
      </c>
      <c r="AQ371" s="122">
        <v>0</v>
      </c>
      <c r="AR371" s="122">
        <v>1</v>
      </c>
      <c r="AS371" s="122">
        <v>0</v>
      </c>
      <c r="AT371" s="122">
        <v>0</v>
      </c>
      <c r="AU371" s="123">
        <f>AVERAGE(AM371:AT371)</f>
        <v>0.375</v>
      </c>
    </row>
    <row r="372" spans="14:47">
      <c r="N372" s="124"/>
      <c r="O372" t="s">
        <v>215</v>
      </c>
      <c r="R372" s="122">
        <v>0</v>
      </c>
      <c r="S372" s="122">
        <v>1</v>
      </c>
      <c r="T372" s="122">
        <v>1</v>
      </c>
      <c r="U372" s="122">
        <v>1</v>
      </c>
      <c r="V372" s="122">
        <v>1</v>
      </c>
      <c r="W372" s="122">
        <v>0</v>
      </c>
      <c r="X372" s="122">
        <v>1</v>
      </c>
      <c r="Y372" s="122">
        <v>0</v>
      </c>
      <c r="Z372" s="122">
        <v>1</v>
      </c>
      <c r="AA372" s="122">
        <v>1</v>
      </c>
      <c r="AB372" s="122">
        <v>1</v>
      </c>
      <c r="AC372" s="122">
        <v>1</v>
      </c>
      <c r="AD372" s="123">
        <f>AVERAGE(R372:AC372)</f>
        <v>0.75</v>
      </c>
      <c r="AI372" s="124"/>
      <c r="AJ372" t="s">
        <v>216</v>
      </c>
      <c r="AM372" s="122">
        <v>0</v>
      </c>
      <c r="AN372" s="122">
        <v>0</v>
      </c>
      <c r="AO372" s="122">
        <v>1</v>
      </c>
      <c r="AP372" s="122">
        <v>0</v>
      </c>
      <c r="AQ372" s="122">
        <v>1</v>
      </c>
      <c r="AR372" s="122">
        <v>0</v>
      </c>
      <c r="AS372" s="122">
        <v>0</v>
      </c>
      <c r="AT372" s="122">
        <v>0</v>
      </c>
      <c r="AU372" s="123">
        <f>AVERAGE(AM372:AT372)</f>
        <v>0.25</v>
      </c>
    </row>
    <row r="373" spans="14:47">
      <c r="N373" s="124"/>
      <c r="O373" t="s">
        <v>216</v>
      </c>
      <c r="R373" s="122">
        <v>1</v>
      </c>
      <c r="S373" s="122">
        <v>0</v>
      </c>
      <c r="T373" s="122">
        <v>0</v>
      </c>
      <c r="U373" s="122">
        <v>0</v>
      </c>
      <c r="V373" s="122">
        <v>0</v>
      </c>
      <c r="W373" s="122">
        <v>1</v>
      </c>
      <c r="X373" s="122">
        <v>0</v>
      </c>
      <c r="Y373" s="122">
        <v>1</v>
      </c>
      <c r="Z373" s="122">
        <v>0</v>
      </c>
      <c r="AA373" s="122">
        <v>0</v>
      </c>
      <c r="AB373" s="122">
        <v>0</v>
      </c>
      <c r="AC373" s="122">
        <v>0</v>
      </c>
      <c r="AD373" s="123">
        <f>AVERAGE(R373:AC373)</f>
        <v>0.25</v>
      </c>
      <c r="AI373" s="124"/>
      <c r="AJ373" t="s">
        <v>217</v>
      </c>
      <c r="AM373" s="122">
        <v>1</v>
      </c>
      <c r="AN373" s="122">
        <v>0</v>
      </c>
      <c r="AO373" s="122">
        <v>0</v>
      </c>
      <c r="AP373" s="122">
        <v>0</v>
      </c>
      <c r="AQ373" s="122">
        <v>0</v>
      </c>
      <c r="AR373" s="122">
        <v>0</v>
      </c>
      <c r="AS373" s="122">
        <v>0</v>
      </c>
      <c r="AT373" s="122">
        <v>0</v>
      </c>
      <c r="AU373" s="123">
        <f>AVERAGE(AM373:AT373)</f>
        <v>0.125</v>
      </c>
    </row>
    <row r="374" spans="14:47">
      <c r="N374" s="124"/>
      <c r="O374" t="s">
        <v>217</v>
      </c>
      <c r="R374" s="122">
        <v>0</v>
      </c>
      <c r="S374" s="122">
        <v>0</v>
      </c>
      <c r="T374" s="122">
        <v>0</v>
      </c>
      <c r="U374" s="122">
        <v>0</v>
      </c>
      <c r="V374" s="122">
        <v>0</v>
      </c>
      <c r="W374" s="122">
        <v>0</v>
      </c>
      <c r="X374" s="122">
        <v>0</v>
      </c>
      <c r="Y374" s="122">
        <v>0</v>
      </c>
      <c r="Z374" s="122">
        <v>0</v>
      </c>
      <c r="AA374" s="122">
        <v>0</v>
      </c>
      <c r="AB374" s="122">
        <v>0</v>
      </c>
      <c r="AC374" s="122">
        <v>0</v>
      </c>
      <c r="AD374" s="123">
        <f>AVERAGE(R374:AC374)</f>
        <v>0</v>
      </c>
      <c r="AI374" s="124"/>
      <c r="AJ374" t="s">
        <v>218</v>
      </c>
      <c r="AM374" s="122">
        <v>0</v>
      </c>
      <c r="AN374" s="122">
        <v>0</v>
      </c>
      <c r="AO374" s="122">
        <v>0</v>
      </c>
      <c r="AP374" s="122">
        <v>0</v>
      </c>
      <c r="AQ374" s="122">
        <v>0</v>
      </c>
      <c r="AR374" s="122">
        <v>0</v>
      </c>
      <c r="AS374" s="122">
        <v>0</v>
      </c>
      <c r="AT374" s="122">
        <v>0</v>
      </c>
      <c r="AU374" s="123">
        <f>AVERAGE(AM374:AT374)</f>
        <v>0</v>
      </c>
    </row>
    <row r="375" spans="14:47">
      <c r="N375" s="124"/>
      <c r="O375" t="s">
        <v>218</v>
      </c>
      <c r="R375" s="122">
        <v>0</v>
      </c>
      <c r="S375" s="122">
        <v>0</v>
      </c>
      <c r="T375" s="122">
        <v>0</v>
      </c>
      <c r="U375" s="122">
        <v>0</v>
      </c>
      <c r="V375" s="122">
        <v>0</v>
      </c>
      <c r="W375" s="122">
        <v>0</v>
      </c>
      <c r="X375" s="122">
        <v>0</v>
      </c>
      <c r="Y375" s="122">
        <v>0</v>
      </c>
      <c r="Z375" s="122">
        <v>0</v>
      </c>
      <c r="AA375" s="122">
        <v>0</v>
      </c>
      <c r="AB375" s="122">
        <v>0</v>
      </c>
      <c r="AC375" s="122">
        <v>0</v>
      </c>
      <c r="AD375" s="123">
        <f>AVERAGE(R375:AC375)</f>
        <v>0</v>
      </c>
      <c r="AI375" s="124"/>
      <c r="AJ375" t="s">
        <v>219</v>
      </c>
      <c r="AM375" s="122">
        <v>0</v>
      </c>
      <c r="AN375" s="122">
        <v>0</v>
      </c>
      <c r="AO375" s="122">
        <v>0</v>
      </c>
      <c r="AP375" s="122">
        <v>0</v>
      </c>
      <c r="AQ375" s="122">
        <v>0</v>
      </c>
      <c r="AR375" s="122">
        <v>0</v>
      </c>
      <c r="AS375" s="122">
        <v>0</v>
      </c>
      <c r="AT375" s="122">
        <v>0</v>
      </c>
      <c r="AU375" s="123">
        <f>AVERAGE(AM375:AT375)</f>
        <v>0</v>
      </c>
    </row>
    <row r="376" spans="14:47">
      <c r="N376" s="124"/>
      <c r="O376" t="s">
        <v>219</v>
      </c>
      <c r="R376" s="122">
        <v>0</v>
      </c>
      <c r="S376" s="122">
        <v>0</v>
      </c>
      <c r="T376" s="122">
        <v>0</v>
      </c>
      <c r="U376" s="122">
        <v>0</v>
      </c>
      <c r="V376" s="122">
        <v>0</v>
      </c>
      <c r="W376" s="122">
        <v>0</v>
      </c>
      <c r="X376" s="122">
        <v>0</v>
      </c>
      <c r="Y376" s="122">
        <v>0</v>
      </c>
      <c r="Z376" s="122">
        <v>0</v>
      </c>
      <c r="AA376" s="122">
        <v>0</v>
      </c>
      <c r="AB376" s="122">
        <v>0</v>
      </c>
      <c r="AC376" s="122">
        <v>0</v>
      </c>
      <c r="AD376" s="123">
        <f>AVERAGE(R376:AC376)</f>
        <v>0</v>
      </c>
      <c r="AI376" s="124"/>
    </row>
    <row r="377" spans="14:47">
      <c r="N377" s="124"/>
      <c r="AI377" s="124" t="s">
        <v>225</v>
      </c>
    </row>
    <row r="378" spans="14:47">
      <c r="N378" s="124" t="s">
        <v>225</v>
      </c>
      <c r="AI378" s="124"/>
      <c r="AJ378" t="s">
        <v>215</v>
      </c>
      <c r="AM378" s="122">
        <v>0</v>
      </c>
      <c r="AN378" s="122">
        <v>0</v>
      </c>
      <c r="AO378" s="122">
        <v>0</v>
      </c>
      <c r="AP378" s="122">
        <v>0</v>
      </c>
      <c r="AQ378" s="122">
        <v>0</v>
      </c>
      <c r="AR378" s="122">
        <v>1</v>
      </c>
      <c r="AS378" s="122">
        <v>0</v>
      </c>
      <c r="AT378" s="122">
        <v>0</v>
      </c>
      <c r="AU378" s="123">
        <f>AVERAGE(AM378:AT378)</f>
        <v>0.125</v>
      </c>
    </row>
    <row r="379" spans="14:47">
      <c r="N379" s="124"/>
      <c r="O379" t="s">
        <v>215</v>
      </c>
      <c r="R379" s="122">
        <v>0</v>
      </c>
      <c r="S379" s="122">
        <v>1</v>
      </c>
      <c r="T379" s="122">
        <v>1</v>
      </c>
      <c r="U379" s="122">
        <v>1</v>
      </c>
      <c r="V379" s="122">
        <v>1</v>
      </c>
      <c r="W379" s="122">
        <v>1</v>
      </c>
      <c r="X379" s="122">
        <v>1</v>
      </c>
      <c r="Y379" s="122">
        <v>0</v>
      </c>
      <c r="Z379" s="122">
        <v>1</v>
      </c>
      <c r="AA379" s="122">
        <v>0</v>
      </c>
      <c r="AB379" s="122">
        <v>1</v>
      </c>
      <c r="AC379" s="122">
        <v>1</v>
      </c>
      <c r="AD379" s="123">
        <f>AVERAGE(R379:AC379)</f>
        <v>0.75</v>
      </c>
      <c r="AI379" s="124"/>
      <c r="AJ379" t="s">
        <v>216</v>
      </c>
      <c r="AM379" s="122">
        <v>0</v>
      </c>
      <c r="AN379" s="122">
        <v>1</v>
      </c>
      <c r="AO379" s="122">
        <v>1</v>
      </c>
      <c r="AP379" s="122">
        <v>1</v>
      </c>
      <c r="AQ379" s="122">
        <v>1</v>
      </c>
      <c r="AR379" s="122">
        <v>0</v>
      </c>
      <c r="AS379" s="122">
        <v>0</v>
      </c>
      <c r="AT379" s="122">
        <v>0</v>
      </c>
      <c r="AU379" s="123">
        <f>AVERAGE(AM379:AT379)</f>
        <v>0.5</v>
      </c>
    </row>
    <row r="380" spans="14:47">
      <c r="N380" s="124"/>
      <c r="O380" t="s">
        <v>216</v>
      </c>
      <c r="R380" s="122">
        <v>1</v>
      </c>
      <c r="S380" s="122">
        <v>0</v>
      </c>
      <c r="T380" s="122">
        <v>0</v>
      </c>
      <c r="U380" s="122">
        <v>0</v>
      </c>
      <c r="V380" s="122">
        <v>0</v>
      </c>
      <c r="W380" s="122">
        <v>0</v>
      </c>
      <c r="X380" s="122">
        <v>0</v>
      </c>
      <c r="Y380" s="122">
        <v>1</v>
      </c>
      <c r="Z380" s="122">
        <v>0</v>
      </c>
      <c r="AA380" s="122">
        <v>1</v>
      </c>
      <c r="AB380" s="122">
        <v>0</v>
      </c>
      <c r="AC380" s="122">
        <v>0</v>
      </c>
      <c r="AD380" s="123">
        <f>AVERAGE(R380:AC380)</f>
        <v>0.25</v>
      </c>
      <c r="AI380" s="124"/>
      <c r="AJ380" t="s">
        <v>217</v>
      </c>
      <c r="AM380" s="122">
        <v>1</v>
      </c>
      <c r="AN380" s="122">
        <v>0</v>
      </c>
      <c r="AO380" s="122">
        <v>0</v>
      </c>
      <c r="AP380" s="122">
        <v>0</v>
      </c>
      <c r="AQ380" s="122">
        <v>0</v>
      </c>
      <c r="AR380" s="122">
        <v>0</v>
      </c>
      <c r="AS380" s="122">
        <v>0</v>
      </c>
      <c r="AT380" s="122">
        <v>0</v>
      </c>
      <c r="AU380" s="123">
        <f>AVERAGE(AM380:AT380)</f>
        <v>0.125</v>
      </c>
    </row>
    <row r="381" spans="14:47">
      <c r="N381" s="124"/>
      <c r="O381" t="s">
        <v>217</v>
      </c>
      <c r="R381" s="122">
        <v>0</v>
      </c>
      <c r="S381" s="122">
        <v>0</v>
      </c>
      <c r="T381" s="122">
        <v>0</v>
      </c>
      <c r="U381" s="122">
        <v>0</v>
      </c>
      <c r="V381" s="122">
        <v>0</v>
      </c>
      <c r="W381" s="122">
        <v>0</v>
      </c>
      <c r="X381" s="122">
        <v>0</v>
      </c>
      <c r="Y381" s="122">
        <v>0</v>
      </c>
      <c r="Z381" s="122">
        <v>0</v>
      </c>
      <c r="AA381" s="122">
        <v>0</v>
      </c>
      <c r="AB381" s="122">
        <v>0</v>
      </c>
      <c r="AC381" s="122">
        <v>0</v>
      </c>
      <c r="AD381" s="123">
        <f>AVERAGE(R381:AC381)</f>
        <v>0</v>
      </c>
      <c r="AI381" s="124"/>
      <c r="AJ381" t="s">
        <v>218</v>
      </c>
      <c r="AM381" s="122">
        <v>0</v>
      </c>
      <c r="AN381" s="122">
        <v>0</v>
      </c>
      <c r="AO381" s="122">
        <v>0</v>
      </c>
      <c r="AP381" s="122">
        <v>0</v>
      </c>
      <c r="AQ381" s="122">
        <v>0</v>
      </c>
      <c r="AR381" s="122">
        <v>0</v>
      </c>
      <c r="AS381" s="122">
        <v>0</v>
      </c>
      <c r="AT381" s="122">
        <v>0</v>
      </c>
      <c r="AU381" s="123">
        <f>AVERAGE(AN381:AT381)</f>
        <v>0</v>
      </c>
    </row>
    <row r="382" spans="14:47">
      <c r="N382" s="124"/>
      <c r="O382" t="s">
        <v>218</v>
      </c>
      <c r="R382" s="122">
        <v>0</v>
      </c>
      <c r="S382" s="122">
        <v>0</v>
      </c>
      <c r="T382" s="122">
        <v>0</v>
      </c>
      <c r="U382" s="122">
        <v>0</v>
      </c>
      <c r="V382" s="122">
        <v>0</v>
      </c>
      <c r="W382" s="122">
        <v>0</v>
      </c>
      <c r="X382" s="122">
        <v>0</v>
      </c>
      <c r="Y382" s="122">
        <v>0</v>
      </c>
      <c r="Z382" s="122">
        <v>0</v>
      </c>
      <c r="AA382" s="122">
        <v>0</v>
      </c>
      <c r="AB382" s="122">
        <v>0</v>
      </c>
      <c r="AC382" s="122">
        <v>0</v>
      </c>
      <c r="AD382" s="123">
        <f>AVERAGE(R382:AC382)</f>
        <v>0</v>
      </c>
      <c r="AI382" s="124"/>
      <c r="AJ382" t="s">
        <v>219</v>
      </c>
      <c r="AM382" s="122">
        <v>0</v>
      </c>
      <c r="AN382" s="122">
        <v>0</v>
      </c>
      <c r="AO382" s="122">
        <v>0</v>
      </c>
      <c r="AP382" s="122">
        <v>0</v>
      </c>
      <c r="AQ382" s="122">
        <v>0</v>
      </c>
      <c r="AR382" s="122">
        <v>0</v>
      </c>
      <c r="AS382" s="122">
        <v>0</v>
      </c>
      <c r="AT382" s="122">
        <v>0</v>
      </c>
      <c r="AU382" s="123">
        <f>AVERAGE(AM382:AT382)</f>
        <v>0</v>
      </c>
    </row>
    <row r="383" spans="14:47">
      <c r="N383" s="124"/>
      <c r="O383" t="s">
        <v>219</v>
      </c>
      <c r="R383" s="122">
        <v>0</v>
      </c>
      <c r="S383" s="122">
        <v>0</v>
      </c>
      <c r="T383" s="122">
        <v>0</v>
      </c>
      <c r="U383" s="122">
        <v>0</v>
      </c>
      <c r="V383" s="122">
        <v>0</v>
      </c>
      <c r="W383" s="122">
        <v>0</v>
      </c>
      <c r="X383" s="122">
        <v>0</v>
      </c>
      <c r="Y383" s="122">
        <v>0</v>
      </c>
      <c r="Z383" s="122">
        <v>0</v>
      </c>
      <c r="AA383" s="122">
        <v>0</v>
      </c>
      <c r="AB383" s="122">
        <v>0</v>
      </c>
      <c r="AC383" s="122">
        <v>0</v>
      </c>
      <c r="AD383" s="123">
        <f>AVERAGE(R383:AC383)</f>
        <v>0</v>
      </c>
      <c r="AI383" s="124"/>
    </row>
    <row r="384" spans="14:47">
      <c r="N384" s="124"/>
      <c r="AI384" s="124" t="s">
        <v>226</v>
      </c>
    </row>
    <row r="385" spans="14:47">
      <c r="N385" s="124" t="s">
        <v>226</v>
      </c>
      <c r="AI385" s="124"/>
      <c r="AJ385" t="s">
        <v>215</v>
      </c>
      <c r="AM385" s="122">
        <v>0</v>
      </c>
      <c r="AN385" s="122">
        <v>1</v>
      </c>
      <c r="AO385" s="122">
        <v>0</v>
      </c>
      <c r="AP385" s="122">
        <v>1</v>
      </c>
      <c r="AQ385" s="122">
        <v>0</v>
      </c>
      <c r="AR385" s="122">
        <v>1</v>
      </c>
      <c r="AS385" s="122">
        <v>0</v>
      </c>
      <c r="AT385" s="122">
        <v>0</v>
      </c>
      <c r="AU385" s="123">
        <f>AVERAGE(AM385:AT385)</f>
        <v>0.375</v>
      </c>
    </row>
    <row r="386" spans="14:47">
      <c r="N386" s="124"/>
      <c r="O386" t="s">
        <v>215</v>
      </c>
      <c r="R386" s="122">
        <v>0</v>
      </c>
      <c r="S386" s="122">
        <v>1</v>
      </c>
      <c r="T386" s="122">
        <v>1</v>
      </c>
      <c r="U386" s="122">
        <v>1</v>
      </c>
      <c r="V386" s="122">
        <v>1</v>
      </c>
      <c r="W386" s="122">
        <v>1</v>
      </c>
      <c r="X386" s="122">
        <v>1</v>
      </c>
      <c r="Y386" s="122">
        <v>0</v>
      </c>
      <c r="Z386" s="122">
        <v>1</v>
      </c>
      <c r="AA386" s="122">
        <v>0</v>
      </c>
      <c r="AB386" s="122">
        <v>1</v>
      </c>
      <c r="AC386" s="122">
        <v>1</v>
      </c>
      <c r="AD386" s="123">
        <f>AVERAGE(R386:AC386)</f>
        <v>0.75</v>
      </c>
      <c r="AI386" s="124"/>
      <c r="AJ386" t="s">
        <v>216</v>
      </c>
      <c r="AM386" s="122">
        <v>0</v>
      </c>
      <c r="AN386" s="122">
        <v>0</v>
      </c>
      <c r="AO386" s="122">
        <v>1</v>
      </c>
      <c r="AP386" s="122">
        <v>0</v>
      </c>
      <c r="AQ386" s="122">
        <v>1</v>
      </c>
      <c r="AR386" s="122">
        <v>0</v>
      </c>
      <c r="AS386" s="122">
        <v>0</v>
      </c>
      <c r="AT386" s="122">
        <v>0</v>
      </c>
      <c r="AU386" s="123">
        <f>AVERAGE(AM386:AT386)</f>
        <v>0.25</v>
      </c>
    </row>
    <row r="387" spans="14:47">
      <c r="N387" s="124"/>
      <c r="O387" t="s">
        <v>216</v>
      </c>
      <c r="R387" s="122">
        <v>1</v>
      </c>
      <c r="S387" s="122">
        <v>0</v>
      </c>
      <c r="T387" s="122">
        <v>0</v>
      </c>
      <c r="U387" s="122">
        <v>0</v>
      </c>
      <c r="V387" s="122">
        <v>0</v>
      </c>
      <c r="W387" s="122">
        <v>0</v>
      </c>
      <c r="X387" s="122">
        <v>0</v>
      </c>
      <c r="Y387" s="122">
        <v>1</v>
      </c>
      <c r="Z387" s="122">
        <v>0</v>
      </c>
      <c r="AA387" s="122">
        <v>1</v>
      </c>
      <c r="AB387" s="122">
        <v>0</v>
      </c>
      <c r="AC387" s="122">
        <v>0</v>
      </c>
      <c r="AD387" s="123">
        <f>AVERAGE(R387:AC387)</f>
        <v>0.25</v>
      </c>
      <c r="AI387" s="124"/>
      <c r="AJ387" t="s">
        <v>217</v>
      </c>
      <c r="AM387" s="122">
        <v>1</v>
      </c>
      <c r="AN387" s="122">
        <v>0</v>
      </c>
      <c r="AO387" s="122">
        <v>0</v>
      </c>
      <c r="AP387" s="122">
        <v>0</v>
      </c>
      <c r="AQ387" s="122">
        <v>0</v>
      </c>
      <c r="AR387" s="122">
        <v>0</v>
      </c>
      <c r="AS387" s="122">
        <v>0</v>
      </c>
      <c r="AT387" s="122">
        <v>0</v>
      </c>
      <c r="AU387" s="123">
        <f>AVERAGE(AM387:AT387)</f>
        <v>0.125</v>
      </c>
    </row>
    <row r="388" spans="14:47">
      <c r="N388" s="124"/>
      <c r="O388" t="s">
        <v>217</v>
      </c>
      <c r="R388" s="122">
        <v>0</v>
      </c>
      <c r="S388" s="122">
        <v>0</v>
      </c>
      <c r="T388" s="122">
        <v>0</v>
      </c>
      <c r="U388" s="122">
        <v>0</v>
      </c>
      <c r="V388" s="122">
        <v>0</v>
      </c>
      <c r="W388" s="122">
        <v>0</v>
      </c>
      <c r="X388" s="122">
        <v>0</v>
      </c>
      <c r="Y388" s="122">
        <v>0</v>
      </c>
      <c r="Z388" s="122">
        <v>0</v>
      </c>
      <c r="AA388" s="122">
        <v>0</v>
      </c>
      <c r="AB388" s="122">
        <v>0</v>
      </c>
      <c r="AC388" s="122">
        <v>0</v>
      </c>
      <c r="AD388" s="123">
        <f>AVERAGE(R388:AC388)</f>
        <v>0</v>
      </c>
      <c r="AI388" s="124"/>
      <c r="AJ388" t="s">
        <v>218</v>
      </c>
      <c r="AM388" s="122">
        <v>0</v>
      </c>
      <c r="AN388" s="122">
        <v>0</v>
      </c>
      <c r="AO388" s="122">
        <v>0</v>
      </c>
      <c r="AP388" s="122">
        <v>0</v>
      </c>
      <c r="AQ388" s="122">
        <v>0</v>
      </c>
      <c r="AR388" s="122">
        <v>0</v>
      </c>
      <c r="AS388" s="122">
        <v>0</v>
      </c>
      <c r="AT388" s="122">
        <v>0</v>
      </c>
      <c r="AU388" s="123">
        <f>AVERAGE(AM388:AT388)</f>
        <v>0</v>
      </c>
    </row>
    <row r="389" spans="14:47">
      <c r="N389" s="124"/>
      <c r="O389" t="s">
        <v>218</v>
      </c>
      <c r="R389" s="122">
        <v>0</v>
      </c>
      <c r="S389" s="122">
        <v>0</v>
      </c>
      <c r="T389" s="122">
        <v>0</v>
      </c>
      <c r="U389" s="122">
        <v>0</v>
      </c>
      <c r="V389" s="122">
        <v>0</v>
      </c>
      <c r="W389" s="122">
        <v>0</v>
      </c>
      <c r="X389" s="122">
        <v>0</v>
      </c>
      <c r="Y389" s="122">
        <v>0</v>
      </c>
      <c r="Z389" s="122">
        <v>0</v>
      </c>
      <c r="AA389" s="122">
        <v>0</v>
      </c>
      <c r="AB389" s="122">
        <v>0</v>
      </c>
      <c r="AC389" s="122">
        <v>0</v>
      </c>
      <c r="AD389" s="123">
        <f>AVERAGE(R389:AC389)</f>
        <v>0</v>
      </c>
      <c r="AI389" s="124"/>
      <c r="AJ389" t="s">
        <v>219</v>
      </c>
      <c r="AM389" s="122">
        <v>0</v>
      </c>
      <c r="AN389" s="122">
        <v>0</v>
      </c>
      <c r="AO389" s="122">
        <v>0</v>
      </c>
      <c r="AP389" s="122">
        <v>0</v>
      </c>
      <c r="AQ389" s="122">
        <v>0</v>
      </c>
      <c r="AR389" s="122">
        <v>0</v>
      </c>
      <c r="AS389" s="122">
        <v>0</v>
      </c>
      <c r="AT389" s="122">
        <v>0</v>
      </c>
      <c r="AU389" s="123">
        <f>AVERAGE(AM389:AT389)</f>
        <v>0</v>
      </c>
    </row>
    <row r="390" spans="14:47">
      <c r="N390" s="124"/>
      <c r="O390" t="s">
        <v>219</v>
      </c>
      <c r="R390" s="122">
        <v>0</v>
      </c>
      <c r="S390" s="122">
        <v>0</v>
      </c>
      <c r="T390" s="122">
        <v>0</v>
      </c>
      <c r="U390" s="122">
        <v>0</v>
      </c>
      <c r="V390" s="122">
        <v>0</v>
      </c>
      <c r="W390" s="122">
        <v>0</v>
      </c>
      <c r="X390" s="122">
        <v>0</v>
      </c>
      <c r="Y390" s="122">
        <v>0</v>
      </c>
      <c r="Z390" s="122">
        <v>0</v>
      </c>
      <c r="AA390" s="122">
        <v>0</v>
      </c>
      <c r="AB390" s="122">
        <v>0</v>
      </c>
      <c r="AC390" s="122">
        <v>0</v>
      </c>
      <c r="AD390" s="123">
        <f>AVERAGE(R390:AC390)</f>
        <v>0</v>
      </c>
      <c r="AI390" s="124"/>
    </row>
    <row r="391" spans="14:47">
      <c r="N391" s="124"/>
      <c r="AI391" s="124" t="s">
        <v>227</v>
      </c>
    </row>
    <row r="392" spans="14:47">
      <c r="N392" s="124" t="s">
        <v>227</v>
      </c>
      <c r="AI392" s="124"/>
      <c r="AJ392" t="s">
        <v>215</v>
      </c>
      <c r="AM392" s="122">
        <v>0</v>
      </c>
      <c r="AN392" s="122">
        <v>0</v>
      </c>
      <c r="AO392" s="122">
        <v>0</v>
      </c>
      <c r="AP392" s="122">
        <v>0</v>
      </c>
      <c r="AQ392" s="122">
        <v>0</v>
      </c>
      <c r="AR392" s="122">
        <v>1</v>
      </c>
      <c r="AS392" s="122">
        <v>0</v>
      </c>
      <c r="AT392" s="122">
        <v>0</v>
      </c>
      <c r="AU392" s="123">
        <f>AVERAGE(AM392:AT392)</f>
        <v>0.125</v>
      </c>
    </row>
    <row r="393" spans="14:47">
      <c r="N393" s="124"/>
      <c r="O393" t="s">
        <v>215</v>
      </c>
      <c r="R393" s="122">
        <v>0</v>
      </c>
      <c r="S393" s="122">
        <v>1</v>
      </c>
      <c r="T393" s="122">
        <v>1</v>
      </c>
      <c r="U393" s="122">
        <v>1</v>
      </c>
      <c r="V393" s="122">
        <v>1</v>
      </c>
      <c r="W393" s="122">
        <v>1</v>
      </c>
      <c r="X393" s="122">
        <v>1</v>
      </c>
      <c r="Y393" s="122">
        <v>0</v>
      </c>
      <c r="Z393" s="122">
        <v>1</v>
      </c>
      <c r="AA393" s="122">
        <v>0</v>
      </c>
      <c r="AB393" s="122">
        <v>1</v>
      </c>
      <c r="AC393" s="122">
        <v>1</v>
      </c>
      <c r="AD393" s="123">
        <f>AVERAGE(R393:AC393)</f>
        <v>0.75</v>
      </c>
      <c r="AI393" s="124"/>
      <c r="AJ393" t="s">
        <v>216</v>
      </c>
      <c r="AM393" s="122">
        <v>0</v>
      </c>
      <c r="AN393" s="122">
        <v>1</v>
      </c>
      <c r="AO393" s="122">
        <v>1</v>
      </c>
      <c r="AP393" s="122">
        <v>1</v>
      </c>
      <c r="AQ393" s="122">
        <v>1</v>
      </c>
      <c r="AR393" s="122">
        <v>0</v>
      </c>
      <c r="AS393" s="122">
        <v>0</v>
      </c>
      <c r="AT393" s="122">
        <v>0</v>
      </c>
      <c r="AU393" s="123">
        <f>AVERAGE(AM393:AT393)</f>
        <v>0.5</v>
      </c>
    </row>
    <row r="394" spans="14:47">
      <c r="N394" s="124"/>
      <c r="O394" t="s">
        <v>216</v>
      </c>
      <c r="R394" s="122">
        <v>0</v>
      </c>
      <c r="S394" s="122">
        <v>0</v>
      </c>
      <c r="T394" s="122">
        <v>0</v>
      </c>
      <c r="U394" s="122">
        <v>0</v>
      </c>
      <c r="V394" s="122">
        <v>0</v>
      </c>
      <c r="W394" s="122">
        <v>0</v>
      </c>
      <c r="X394" s="122">
        <v>0</v>
      </c>
      <c r="Y394" s="122">
        <v>1</v>
      </c>
      <c r="Z394" s="122">
        <v>0</v>
      </c>
      <c r="AA394" s="122">
        <v>1</v>
      </c>
      <c r="AB394" s="122">
        <v>0</v>
      </c>
      <c r="AC394" s="122">
        <v>0</v>
      </c>
      <c r="AD394" s="123">
        <f>AVERAGE(R394:AC394)</f>
        <v>0.16666666666666666</v>
      </c>
      <c r="AI394" s="124"/>
      <c r="AJ394" t="s">
        <v>217</v>
      </c>
      <c r="AM394" s="122">
        <v>1</v>
      </c>
      <c r="AN394" s="122">
        <v>0</v>
      </c>
      <c r="AO394" s="122">
        <v>0</v>
      </c>
      <c r="AP394" s="122">
        <v>0</v>
      </c>
      <c r="AQ394" s="122">
        <v>0</v>
      </c>
      <c r="AR394" s="122">
        <v>0</v>
      </c>
      <c r="AS394" s="122">
        <v>0</v>
      </c>
      <c r="AT394" s="122">
        <v>0</v>
      </c>
      <c r="AU394" s="123">
        <f>AVERAGE(AM394:AT394)</f>
        <v>0.125</v>
      </c>
    </row>
    <row r="395" spans="14:47">
      <c r="N395" s="124"/>
      <c r="O395" t="s">
        <v>217</v>
      </c>
      <c r="R395" s="122">
        <v>1</v>
      </c>
      <c r="S395" s="122">
        <v>0</v>
      </c>
      <c r="T395" s="122">
        <v>0</v>
      </c>
      <c r="U395" s="122">
        <v>0</v>
      </c>
      <c r="V395" s="122">
        <v>0</v>
      </c>
      <c r="W395" s="122">
        <v>0</v>
      </c>
      <c r="X395" s="122">
        <v>0</v>
      </c>
      <c r="Y395" s="122">
        <v>0</v>
      </c>
      <c r="Z395" s="122">
        <v>0</v>
      </c>
      <c r="AA395" s="122">
        <v>0</v>
      </c>
      <c r="AB395" s="122">
        <v>0</v>
      </c>
      <c r="AC395" s="122">
        <v>0</v>
      </c>
      <c r="AD395" s="123">
        <f>AVERAGE(R395:AC395)</f>
        <v>8.3333333333333329E-2</v>
      </c>
      <c r="AI395" s="124"/>
      <c r="AJ395" t="s">
        <v>218</v>
      </c>
      <c r="AM395" s="122">
        <v>0</v>
      </c>
      <c r="AN395" s="122">
        <v>0</v>
      </c>
      <c r="AO395" s="122">
        <v>0</v>
      </c>
      <c r="AP395" s="122">
        <v>0</v>
      </c>
      <c r="AQ395" s="122">
        <v>0</v>
      </c>
      <c r="AR395" s="122">
        <v>0</v>
      </c>
      <c r="AS395" s="122">
        <v>0</v>
      </c>
      <c r="AT395" s="122">
        <v>0</v>
      </c>
      <c r="AU395" s="123">
        <f>AVERAGE(AM395:AT395)</f>
        <v>0</v>
      </c>
    </row>
    <row r="396" spans="14:47">
      <c r="N396" s="124"/>
      <c r="O396" t="s">
        <v>218</v>
      </c>
      <c r="R396" s="122">
        <v>0</v>
      </c>
      <c r="S396" s="122">
        <v>0</v>
      </c>
      <c r="T396" s="122">
        <v>0</v>
      </c>
      <c r="U396" s="122">
        <v>0</v>
      </c>
      <c r="V396" s="122">
        <v>0</v>
      </c>
      <c r="W396" s="122">
        <v>0</v>
      </c>
      <c r="X396" s="122">
        <v>0</v>
      </c>
      <c r="Y396" s="122">
        <v>0</v>
      </c>
      <c r="Z396" s="122">
        <v>0</v>
      </c>
      <c r="AA396" s="122">
        <v>0</v>
      </c>
      <c r="AB396" s="122">
        <v>0</v>
      </c>
      <c r="AC396" s="122">
        <v>0</v>
      </c>
      <c r="AD396" s="123">
        <f>AVERAGE(R396:AC396)</f>
        <v>0</v>
      </c>
      <c r="AI396" s="124"/>
      <c r="AJ396" t="s">
        <v>219</v>
      </c>
      <c r="AM396" s="122">
        <v>0</v>
      </c>
      <c r="AN396" s="122">
        <v>0</v>
      </c>
      <c r="AO396" s="122">
        <v>0</v>
      </c>
      <c r="AP396" s="122">
        <v>0</v>
      </c>
      <c r="AQ396" s="122">
        <v>0</v>
      </c>
      <c r="AR396" s="122">
        <v>0</v>
      </c>
      <c r="AS396" s="122">
        <v>0</v>
      </c>
      <c r="AT396" s="122">
        <v>0</v>
      </c>
      <c r="AU396" s="123">
        <f>AVERAGE(AM396:AT396)</f>
        <v>0</v>
      </c>
    </row>
    <row r="397" spans="14:47">
      <c r="N397" s="124"/>
      <c r="O397" t="s">
        <v>219</v>
      </c>
      <c r="R397" s="122">
        <v>0</v>
      </c>
      <c r="S397" s="122">
        <v>0</v>
      </c>
      <c r="T397" s="122">
        <v>0</v>
      </c>
      <c r="U397" s="122">
        <v>0</v>
      </c>
      <c r="V397" s="122">
        <v>0</v>
      </c>
      <c r="W397" s="122">
        <v>0</v>
      </c>
      <c r="X397" s="122">
        <v>0</v>
      </c>
      <c r="Y397" s="122">
        <v>0</v>
      </c>
      <c r="Z397" s="122">
        <v>0</v>
      </c>
      <c r="AA397" s="122">
        <v>0</v>
      </c>
      <c r="AB397" s="122">
        <v>0</v>
      </c>
      <c r="AC397" s="122">
        <v>0</v>
      </c>
      <c r="AD397" s="123">
        <f>AVERAGE(R397:AC397)</f>
        <v>0</v>
      </c>
      <c r="AI397" s="124"/>
    </row>
    <row r="398" spans="14:47">
      <c r="N398" s="124"/>
      <c r="AI398" s="124" t="s">
        <v>228</v>
      </c>
    </row>
    <row r="399" spans="14:47">
      <c r="N399" s="124" t="s">
        <v>228</v>
      </c>
      <c r="AI399" s="124"/>
      <c r="AJ399" t="s">
        <v>215</v>
      </c>
      <c r="AM399" s="122">
        <v>0</v>
      </c>
      <c r="AN399" s="122">
        <v>1</v>
      </c>
      <c r="AO399" s="122">
        <v>0</v>
      </c>
      <c r="AP399" s="122">
        <v>1</v>
      </c>
      <c r="AQ399" s="122">
        <v>0</v>
      </c>
      <c r="AR399" s="122">
        <v>1</v>
      </c>
      <c r="AS399" s="122">
        <v>0</v>
      </c>
      <c r="AT399" s="122">
        <v>0</v>
      </c>
      <c r="AU399" s="123">
        <f>AVERAGE(AM399:AT399)</f>
        <v>0.375</v>
      </c>
    </row>
    <row r="400" spans="14:47">
      <c r="N400" s="124"/>
      <c r="O400" t="s">
        <v>215</v>
      </c>
      <c r="R400" s="122">
        <v>1</v>
      </c>
      <c r="S400" s="122">
        <v>1</v>
      </c>
      <c r="T400" s="122">
        <v>1</v>
      </c>
      <c r="U400" s="122">
        <v>1</v>
      </c>
      <c r="V400" s="122">
        <v>1</v>
      </c>
      <c r="W400" s="122">
        <v>1</v>
      </c>
      <c r="X400" s="122">
        <v>1</v>
      </c>
      <c r="Y400" s="122">
        <v>0</v>
      </c>
      <c r="Z400" s="122">
        <v>1</v>
      </c>
      <c r="AA400" s="122">
        <v>0</v>
      </c>
      <c r="AB400" s="122">
        <v>1</v>
      </c>
      <c r="AC400" s="122">
        <v>1</v>
      </c>
      <c r="AD400" s="123">
        <f>AVERAGE(R400:AC400)</f>
        <v>0.83333333333333337</v>
      </c>
      <c r="AI400" s="124"/>
      <c r="AJ400" t="s">
        <v>216</v>
      </c>
      <c r="AM400" s="122">
        <v>1</v>
      </c>
      <c r="AN400" s="122">
        <v>0</v>
      </c>
      <c r="AO400" s="122">
        <v>1</v>
      </c>
      <c r="AP400" s="122">
        <v>0</v>
      </c>
      <c r="AQ400" s="122">
        <v>1</v>
      </c>
      <c r="AR400" s="122">
        <v>0</v>
      </c>
      <c r="AS400" s="122">
        <v>0</v>
      </c>
      <c r="AT400" s="122">
        <v>0</v>
      </c>
      <c r="AU400" s="123">
        <f>AVERAGE(AM400:AT400)</f>
        <v>0.375</v>
      </c>
    </row>
    <row r="401" spans="14:47">
      <c r="N401" s="124"/>
      <c r="O401" t="s">
        <v>216</v>
      </c>
      <c r="R401" s="122">
        <v>0</v>
      </c>
      <c r="S401" s="122">
        <v>0</v>
      </c>
      <c r="T401" s="122">
        <v>0</v>
      </c>
      <c r="U401" s="122">
        <v>0</v>
      </c>
      <c r="V401" s="122">
        <v>0</v>
      </c>
      <c r="W401" s="122">
        <v>0</v>
      </c>
      <c r="X401" s="122">
        <v>0</v>
      </c>
      <c r="Y401" s="122">
        <v>1</v>
      </c>
      <c r="Z401" s="122">
        <v>0</v>
      </c>
      <c r="AA401" s="122">
        <v>1</v>
      </c>
      <c r="AB401" s="122">
        <v>0</v>
      </c>
      <c r="AC401" s="122">
        <v>0</v>
      </c>
      <c r="AD401" s="123">
        <f>AVERAGE(R401:AC401)</f>
        <v>0.16666666666666666</v>
      </c>
      <c r="AI401" s="124"/>
      <c r="AJ401" t="s">
        <v>217</v>
      </c>
      <c r="AM401" s="122">
        <v>0</v>
      </c>
      <c r="AN401" s="122">
        <v>0</v>
      </c>
      <c r="AO401" s="122">
        <v>0</v>
      </c>
      <c r="AP401" s="122">
        <v>0</v>
      </c>
      <c r="AQ401" s="122">
        <v>0</v>
      </c>
      <c r="AR401" s="122">
        <v>0</v>
      </c>
      <c r="AS401" s="122">
        <v>0</v>
      </c>
      <c r="AT401" s="122">
        <v>0</v>
      </c>
      <c r="AU401" s="123">
        <f>AVERAGE(AM401:AT401)</f>
        <v>0</v>
      </c>
    </row>
    <row r="402" spans="14:47">
      <c r="N402" s="124"/>
      <c r="O402" t="s">
        <v>217</v>
      </c>
      <c r="R402" s="122">
        <v>0</v>
      </c>
      <c r="S402" s="122">
        <v>0</v>
      </c>
      <c r="T402" s="122">
        <v>0</v>
      </c>
      <c r="U402" s="122">
        <v>0</v>
      </c>
      <c r="V402" s="122">
        <v>0</v>
      </c>
      <c r="W402" s="122">
        <v>0</v>
      </c>
      <c r="X402" s="122">
        <v>0</v>
      </c>
      <c r="Y402" s="122">
        <v>0</v>
      </c>
      <c r="Z402" s="122">
        <v>0</v>
      </c>
      <c r="AA402" s="122">
        <v>0</v>
      </c>
      <c r="AB402" s="122">
        <v>0</v>
      </c>
      <c r="AC402" s="122">
        <v>0</v>
      </c>
      <c r="AD402" s="123">
        <f>AVERAGE(R402:AC402)</f>
        <v>0</v>
      </c>
      <c r="AI402" s="124"/>
      <c r="AJ402" t="s">
        <v>218</v>
      </c>
      <c r="AM402" s="122">
        <v>0</v>
      </c>
      <c r="AN402" s="122">
        <v>0</v>
      </c>
      <c r="AO402" s="122">
        <v>0</v>
      </c>
      <c r="AP402" s="122">
        <v>0</v>
      </c>
      <c r="AQ402" s="122">
        <v>0</v>
      </c>
      <c r="AR402" s="122">
        <v>0</v>
      </c>
      <c r="AS402" s="122">
        <v>0</v>
      </c>
      <c r="AT402" s="122">
        <v>0</v>
      </c>
      <c r="AU402" s="123">
        <f>AVERAGE(AN402:AT402)</f>
        <v>0</v>
      </c>
    </row>
    <row r="403" spans="14:47">
      <c r="N403" s="124"/>
      <c r="O403" t="s">
        <v>218</v>
      </c>
      <c r="R403" s="122">
        <v>0</v>
      </c>
      <c r="S403" s="122">
        <v>0</v>
      </c>
      <c r="T403" s="122">
        <v>0</v>
      </c>
      <c r="U403" s="122">
        <v>0</v>
      </c>
      <c r="V403" s="122">
        <v>0</v>
      </c>
      <c r="W403" s="122">
        <v>0</v>
      </c>
      <c r="X403" s="122">
        <v>0</v>
      </c>
      <c r="Y403" s="122">
        <v>0</v>
      </c>
      <c r="Z403" s="122">
        <v>0</v>
      </c>
      <c r="AA403" s="122">
        <v>0</v>
      </c>
      <c r="AB403" s="122">
        <v>0</v>
      </c>
      <c r="AC403" s="122">
        <v>0</v>
      </c>
      <c r="AD403" s="123">
        <f>AVERAGE(R403:AC403)</f>
        <v>0</v>
      </c>
      <c r="AI403" s="124"/>
      <c r="AJ403" t="s">
        <v>219</v>
      </c>
      <c r="AM403" s="122">
        <v>0</v>
      </c>
      <c r="AN403" s="122">
        <v>0</v>
      </c>
      <c r="AO403" s="122">
        <v>0</v>
      </c>
      <c r="AP403" s="122">
        <v>0</v>
      </c>
      <c r="AQ403" s="122">
        <v>0</v>
      </c>
      <c r="AR403" s="122">
        <v>0</v>
      </c>
      <c r="AS403" s="122">
        <v>0</v>
      </c>
      <c r="AT403" s="122">
        <v>0</v>
      </c>
      <c r="AU403" s="123">
        <f>AVERAGE(AM403:AT403)</f>
        <v>0</v>
      </c>
    </row>
    <row r="404" spans="14:47">
      <c r="N404" s="124"/>
      <c r="O404" t="s">
        <v>219</v>
      </c>
      <c r="R404" s="122">
        <v>0</v>
      </c>
      <c r="S404" s="122">
        <v>0</v>
      </c>
      <c r="T404" s="122">
        <v>0</v>
      </c>
      <c r="U404" s="122">
        <v>0</v>
      </c>
      <c r="V404" s="122">
        <v>0</v>
      </c>
      <c r="W404" s="122">
        <v>0</v>
      </c>
      <c r="X404" s="122">
        <v>0</v>
      </c>
      <c r="Y404" s="122">
        <v>0</v>
      </c>
      <c r="Z404" s="122">
        <v>0</v>
      </c>
      <c r="AA404" s="122">
        <v>0</v>
      </c>
      <c r="AB404" s="122">
        <v>0</v>
      </c>
      <c r="AC404" s="122">
        <v>0</v>
      </c>
      <c r="AD404" s="123">
        <f>AVERAGE(R404:AC404)</f>
        <v>0</v>
      </c>
      <c r="AI404" s="124"/>
    </row>
    <row r="405" spans="14:47">
      <c r="N405" s="124"/>
      <c r="AI405" s="127" t="s">
        <v>229</v>
      </c>
    </row>
    <row r="406" spans="14:47">
      <c r="N406" s="127" t="s">
        <v>229</v>
      </c>
      <c r="AI406" s="124" t="s">
        <v>230</v>
      </c>
    </row>
    <row r="407" spans="14:47">
      <c r="N407" s="124" t="s">
        <v>230</v>
      </c>
      <c r="AI407" s="124"/>
      <c r="AJ407" t="s">
        <v>215</v>
      </c>
      <c r="AM407" s="122">
        <v>0</v>
      </c>
      <c r="AN407" s="122">
        <v>0</v>
      </c>
      <c r="AO407" s="122">
        <v>0</v>
      </c>
      <c r="AP407" s="122">
        <v>1</v>
      </c>
      <c r="AQ407" s="122">
        <v>0</v>
      </c>
      <c r="AR407" s="122">
        <v>1</v>
      </c>
      <c r="AS407" s="122">
        <v>0</v>
      </c>
      <c r="AT407" s="122">
        <v>0</v>
      </c>
      <c r="AU407" s="123">
        <f>AVERAGE(AM407:AT407)</f>
        <v>0.25</v>
      </c>
    </row>
    <row r="408" spans="14:47">
      <c r="N408" s="124"/>
      <c r="O408" t="s">
        <v>215</v>
      </c>
      <c r="R408" s="122">
        <v>0</v>
      </c>
      <c r="S408" s="122">
        <v>1</v>
      </c>
      <c r="T408" s="122">
        <v>1</v>
      </c>
      <c r="U408" s="122">
        <v>1</v>
      </c>
      <c r="V408" s="122">
        <v>1</v>
      </c>
      <c r="W408" s="122">
        <v>0</v>
      </c>
      <c r="X408" s="122">
        <v>1</v>
      </c>
      <c r="Y408" s="122">
        <v>0</v>
      </c>
      <c r="Z408" s="122">
        <v>1</v>
      </c>
      <c r="AA408" s="122">
        <v>0</v>
      </c>
      <c r="AB408" s="122">
        <v>1</v>
      </c>
      <c r="AC408" s="122">
        <v>1</v>
      </c>
      <c r="AD408" s="123">
        <f>AVERAGE(R408:AC408)</f>
        <v>0.66666666666666663</v>
      </c>
      <c r="AI408" s="124"/>
      <c r="AJ408" t="s">
        <v>216</v>
      </c>
      <c r="AM408" s="122">
        <v>0</v>
      </c>
      <c r="AN408" s="122">
        <v>1</v>
      </c>
      <c r="AO408" s="122">
        <v>1</v>
      </c>
      <c r="AP408" s="122">
        <v>0</v>
      </c>
      <c r="AQ408" s="122">
        <v>1</v>
      </c>
      <c r="AR408" s="122">
        <v>0</v>
      </c>
      <c r="AS408" s="122">
        <v>0</v>
      </c>
      <c r="AT408" s="122">
        <v>0</v>
      </c>
      <c r="AU408" s="123">
        <f>AVERAGE(AM408:AT408)</f>
        <v>0.375</v>
      </c>
    </row>
    <row r="409" spans="14:47">
      <c r="N409" s="124"/>
      <c r="O409" t="s">
        <v>216</v>
      </c>
      <c r="R409" s="122">
        <v>1</v>
      </c>
      <c r="S409" s="122">
        <v>0</v>
      </c>
      <c r="T409" s="122">
        <v>0</v>
      </c>
      <c r="U409" s="122">
        <v>0</v>
      </c>
      <c r="V409" s="122">
        <v>0</v>
      </c>
      <c r="W409" s="122">
        <v>1</v>
      </c>
      <c r="X409" s="122">
        <v>0</v>
      </c>
      <c r="Y409" s="122">
        <v>1</v>
      </c>
      <c r="Z409" s="122">
        <v>0</v>
      </c>
      <c r="AA409" s="122">
        <v>1</v>
      </c>
      <c r="AB409" s="122">
        <v>0</v>
      </c>
      <c r="AC409" s="122">
        <v>0</v>
      </c>
      <c r="AD409" s="123">
        <f>AVERAGE(R409:AC409)</f>
        <v>0.33333333333333331</v>
      </c>
      <c r="AI409" s="124"/>
      <c r="AJ409" t="s">
        <v>217</v>
      </c>
      <c r="AM409" s="122">
        <v>1</v>
      </c>
      <c r="AN409" s="122">
        <v>0</v>
      </c>
      <c r="AO409" s="122">
        <v>0</v>
      </c>
      <c r="AP409" s="122">
        <v>0</v>
      </c>
      <c r="AQ409" s="122">
        <v>0</v>
      </c>
      <c r="AR409" s="122">
        <v>0</v>
      </c>
      <c r="AS409" s="122">
        <v>0</v>
      </c>
      <c r="AT409" s="122">
        <v>0</v>
      </c>
      <c r="AU409" s="123">
        <f>AVERAGE(AN409:AT409)</f>
        <v>0</v>
      </c>
    </row>
    <row r="410" spans="14:47">
      <c r="N410" s="124"/>
      <c r="O410" t="s">
        <v>217</v>
      </c>
      <c r="R410" s="122">
        <v>0</v>
      </c>
      <c r="S410" s="122">
        <v>0</v>
      </c>
      <c r="T410" s="122">
        <v>0</v>
      </c>
      <c r="U410" s="122">
        <v>0</v>
      </c>
      <c r="V410" s="122">
        <v>0</v>
      </c>
      <c r="W410" s="122">
        <v>0</v>
      </c>
      <c r="X410" s="122">
        <v>0</v>
      </c>
      <c r="Y410" s="122">
        <v>0</v>
      </c>
      <c r="Z410" s="122">
        <v>0</v>
      </c>
      <c r="AA410" s="122">
        <v>0</v>
      </c>
      <c r="AB410" s="122">
        <v>0</v>
      </c>
      <c r="AC410" s="122">
        <v>0</v>
      </c>
      <c r="AD410" s="123">
        <f>AVERAGE(R410:AC410)</f>
        <v>0</v>
      </c>
      <c r="AI410" s="124"/>
      <c r="AJ410" t="s">
        <v>218</v>
      </c>
      <c r="AM410" s="122">
        <v>0</v>
      </c>
      <c r="AN410" s="122">
        <v>0</v>
      </c>
      <c r="AO410" s="122">
        <v>0</v>
      </c>
      <c r="AP410" s="122">
        <v>0</v>
      </c>
      <c r="AQ410" s="122">
        <v>0</v>
      </c>
      <c r="AR410" s="122">
        <v>0</v>
      </c>
      <c r="AS410" s="122">
        <v>0</v>
      </c>
      <c r="AT410" s="122">
        <v>0</v>
      </c>
      <c r="AU410" s="123">
        <f>AVERAGE(AM410:AT410)</f>
        <v>0</v>
      </c>
    </row>
    <row r="411" spans="14:47">
      <c r="N411" s="124"/>
      <c r="O411" t="s">
        <v>218</v>
      </c>
      <c r="R411" s="122">
        <v>0</v>
      </c>
      <c r="S411" s="122">
        <v>0</v>
      </c>
      <c r="T411" s="122">
        <v>0</v>
      </c>
      <c r="U411" s="122">
        <v>0</v>
      </c>
      <c r="V411" s="122">
        <v>0</v>
      </c>
      <c r="W411" s="122">
        <v>0</v>
      </c>
      <c r="X411" s="122">
        <v>0</v>
      </c>
      <c r="Y411" s="122">
        <v>0</v>
      </c>
      <c r="Z411" s="122">
        <v>0</v>
      </c>
      <c r="AA411" s="122">
        <v>0</v>
      </c>
      <c r="AB411" s="122">
        <v>0</v>
      </c>
      <c r="AC411" s="122">
        <v>0</v>
      </c>
      <c r="AD411" s="123">
        <f>AVERAGE(R411:AC411)</f>
        <v>0</v>
      </c>
      <c r="AI411" s="124"/>
      <c r="AJ411" t="s">
        <v>219</v>
      </c>
      <c r="AM411" s="122">
        <v>0</v>
      </c>
      <c r="AN411" s="122">
        <v>0</v>
      </c>
      <c r="AO411" s="122">
        <v>0</v>
      </c>
      <c r="AP411" s="122">
        <v>0</v>
      </c>
      <c r="AQ411" s="122">
        <v>0</v>
      </c>
      <c r="AR411" s="122">
        <v>0</v>
      </c>
      <c r="AS411" s="122">
        <v>0</v>
      </c>
      <c r="AT411" s="122">
        <v>0</v>
      </c>
      <c r="AU411" s="123">
        <f>AVERAGE(AM411:AT411)</f>
        <v>0</v>
      </c>
    </row>
    <row r="412" spans="14:47">
      <c r="N412" s="124"/>
      <c r="O412" t="s">
        <v>219</v>
      </c>
      <c r="R412" s="122">
        <v>0</v>
      </c>
      <c r="S412" s="122">
        <v>0</v>
      </c>
      <c r="T412" s="122">
        <v>0</v>
      </c>
      <c r="U412" s="122">
        <v>0</v>
      </c>
      <c r="V412" s="122">
        <v>0</v>
      </c>
      <c r="W412" s="122">
        <v>0</v>
      </c>
      <c r="X412" s="122">
        <v>0</v>
      </c>
      <c r="Y412" s="122">
        <v>0</v>
      </c>
      <c r="Z412" s="122">
        <v>0</v>
      </c>
      <c r="AA412" s="122">
        <v>0</v>
      </c>
      <c r="AB412" s="122">
        <v>0</v>
      </c>
      <c r="AC412" s="122">
        <v>0</v>
      </c>
      <c r="AD412" s="123">
        <f>AVERAGE(R412:AC412)</f>
        <v>0</v>
      </c>
      <c r="AI412" s="124"/>
    </row>
    <row r="413" spans="14:47">
      <c r="N413" s="124"/>
      <c r="AI413" s="124" t="s">
        <v>231</v>
      </c>
    </row>
    <row r="414" spans="14:47">
      <c r="N414" s="124" t="s">
        <v>231</v>
      </c>
      <c r="AI414" s="124"/>
      <c r="AJ414" t="s">
        <v>215</v>
      </c>
      <c r="AM414" s="122">
        <v>0</v>
      </c>
      <c r="AN414" s="122">
        <v>0</v>
      </c>
      <c r="AO414" s="122">
        <v>0</v>
      </c>
      <c r="AP414" s="122">
        <v>1</v>
      </c>
      <c r="AQ414" s="122">
        <v>0</v>
      </c>
      <c r="AR414" s="122">
        <v>1</v>
      </c>
      <c r="AS414" s="122">
        <v>0</v>
      </c>
      <c r="AT414" s="122">
        <v>0</v>
      </c>
      <c r="AU414" s="123">
        <f>AVERAGE(AM414:AT414)</f>
        <v>0.25</v>
      </c>
    </row>
    <row r="415" spans="14:47">
      <c r="N415" s="124"/>
      <c r="O415" t="s">
        <v>215</v>
      </c>
      <c r="R415" s="122">
        <v>0</v>
      </c>
      <c r="S415" s="122">
        <v>1</v>
      </c>
      <c r="T415" s="122">
        <v>1</v>
      </c>
      <c r="U415" s="122">
        <v>1</v>
      </c>
      <c r="V415" s="122">
        <v>1</v>
      </c>
      <c r="W415" s="122">
        <v>1</v>
      </c>
      <c r="X415" s="122">
        <v>1</v>
      </c>
      <c r="Y415" s="122">
        <v>0</v>
      </c>
      <c r="Z415" s="122">
        <v>1</v>
      </c>
      <c r="AA415" s="122">
        <v>0</v>
      </c>
      <c r="AB415" s="122">
        <v>1</v>
      </c>
      <c r="AC415" s="122">
        <v>1</v>
      </c>
      <c r="AD415" s="123">
        <f>AVERAGE(R415:AC415)</f>
        <v>0.75</v>
      </c>
      <c r="AI415" s="124"/>
      <c r="AJ415" t="s">
        <v>216</v>
      </c>
      <c r="AM415" s="122">
        <v>0</v>
      </c>
      <c r="AN415" s="122">
        <v>1</v>
      </c>
      <c r="AO415" s="122">
        <v>1</v>
      </c>
      <c r="AP415" s="122">
        <v>0</v>
      </c>
      <c r="AQ415" s="122">
        <v>1</v>
      </c>
      <c r="AR415" s="122">
        <v>0</v>
      </c>
      <c r="AS415" s="122">
        <v>0</v>
      </c>
      <c r="AT415" s="122">
        <v>0</v>
      </c>
      <c r="AU415" s="123">
        <f>AVERAGE(AM415:AT415)</f>
        <v>0.375</v>
      </c>
    </row>
    <row r="416" spans="14:47">
      <c r="N416" s="124"/>
      <c r="O416" t="s">
        <v>216</v>
      </c>
      <c r="R416" s="122">
        <v>0</v>
      </c>
      <c r="S416" s="122">
        <v>0</v>
      </c>
      <c r="T416" s="122">
        <v>0</v>
      </c>
      <c r="U416" s="122">
        <v>0</v>
      </c>
      <c r="V416" s="122">
        <v>0</v>
      </c>
      <c r="W416" s="122">
        <v>0</v>
      </c>
      <c r="X416" s="122">
        <v>0</v>
      </c>
      <c r="Y416" s="122">
        <v>1</v>
      </c>
      <c r="Z416" s="122">
        <v>0</v>
      </c>
      <c r="AA416" s="122">
        <v>1</v>
      </c>
      <c r="AB416" s="122">
        <v>0</v>
      </c>
      <c r="AC416" s="122">
        <v>0</v>
      </c>
      <c r="AD416" s="123">
        <f>AVERAGE(R416:AC416)</f>
        <v>0.16666666666666666</v>
      </c>
      <c r="AI416" s="124"/>
      <c r="AJ416" t="s">
        <v>217</v>
      </c>
      <c r="AM416" s="122">
        <v>1</v>
      </c>
      <c r="AN416" s="122">
        <v>0</v>
      </c>
      <c r="AO416" s="122">
        <v>0</v>
      </c>
      <c r="AP416" s="122">
        <v>0</v>
      </c>
      <c r="AQ416" s="122">
        <v>0</v>
      </c>
      <c r="AR416" s="122">
        <v>0</v>
      </c>
      <c r="AS416" s="122">
        <v>0</v>
      </c>
      <c r="AT416" s="122">
        <v>0</v>
      </c>
      <c r="AU416" s="123">
        <f>AVERAGE(AN416:AT416)</f>
        <v>0</v>
      </c>
    </row>
    <row r="417" spans="14:47">
      <c r="N417" s="124"/>
      <c r="O417" t="s">
        <v>217</v>
      </c>
      <c r="R417" s="122">
        <v>1</v>
      </c>
      <c r="S417" s="122">
        <v>0</v>
      </c>
      <c r="T417" s="122">
        <v>0</v>
      </c>
      <c r="U417" s="122">
        <v>0</v>
      </c>
      <c r="V417" s="122">
        <v>0</v>
      </c>
      <c r="W417" s="122">
        <v>0</v>
      </c>
      <c r="X417" s="122">
        <v>0</v>
      </c>
      <c r="Y417" s="122">
        <v>0</v>
      </c>
      <c r="Z417" s="122">
        <v>0</v>
      </c>
      <c r="AA417" s="122">
        <v>0</v>
      </c>
      <c r="AB417" s="122">
        <v>0</v>
      </c>
      <c r="AC417" s="122">
        <v>0</v>
      </c>
      <c r="AD417" s="123">
        <f>AVERAGE(R417:AC417)</f>
        <v>8.3333333333333329E-2</v>
      </c>
      <c r="AI417" s="124"/>
      <c r="AJ417" t="s">
        <v>218</v>
      </c>
      <c r="AM417" s="122">
        <v>0</v>
      </c>
      <c r="AN417" s="122">
        <v>0</v>
      </c>
      <c r="AO417" s="122">
        <v>0</v>
      </c>
      <c r="AP417" s="122">
        <v>0</v>
      </c>
      <c r="AQ417" s="122">
        <v>0</v>
      </c>
      <c r="AR417" s="122">
        <v>0</v>
      </c>
      <c r="AS417" s="122">
        <v>0</v>
      </c>
      <c r="AT417" s="122">
        <v>0</v>
      </c>
      <c r="AU417" s="123">
        <f>AVERAGE(AM417:AT417)</f>
        <v>0</v>
      </c>
    </row>
    <row r="418" spans="14:47">
      <c r="N418" s="124"/>
      <c r="O418" t="s">
        <v>218</v>
      </c>
      <c r="R418" s="122">
        <v>0</v>
      </c>
      <c r="S418" s="122">
        <v>0</v>
      </c>
      <c r="T418" s="122">
        <v>0</v>
      </c>
      <c r="U418" s="122">
        <v>0</v>
      </c>
      <c r="V418" s="122">
        <v>0</v>
      </c>
      <c r="W418" s="122">
        <v>0</v>
      </c>
      <c r="X418" s="122">
        <v>0</v>
      </c>
      <c r="Y418" s="122">
        <v>0</v>
      </c>
      <c r="Z418" s="122">
        <v>0</v>
      </c>
      <c r="AA418" s="122">
        <v>0</v>
      </c>
      <c r="AB418" s="122">
        <v>0</v>
      </c>
      <c r="AC418" s="122">
        <v>0</v>
      </c>
      <c r="AD418" s="123">
        <f>AVERAGE(R418:AC418)</f>
        <v>0</v>
      </c>
      <c r="AI418" s="124"/>
      <c r="AJ418" t="s">
        <v>219</v>
      </c>
      <c r="AM418" s="122">
        <v>0</v>
      </c>
      <c r="AN418" s="122">
        <v>0</v>
      </c>
      <c r="AO418" s="122">
        <v>0</v>
      </c>
      <c r="AP418" s="122">
        <v>0</v>
      </c>
      <c r="AQ418" s="122">
        <v>0</v>
      </c>
      <c r="AR418" s="122">
        <v>0</v>
      </c>
      <c r="AS418" s="122">
        <v>0</v>
      </c>
      <c r="AT418" s="122">
        <v>0</v>
      </c>
      <c r="AU418" s="123">
        <f>AVERAGE(AM418:AT418)</f>
        <v>0</v>
      </c>
    </row>
    <row r="419" spans="14:47">
      <c r="N419" s="124"/>
      <c r="O419" t="s">
        <v>219</v>
      </c>
      <c r="R419" s="122">
        <v>0</v>
      </c>
      <c r="S419" s="122">
        <v>0</v>
      </c>
      <c r="T419" s="122">
        <v>0</v>
      </c>
      <c r="U419" s="122">
        <v>0</v>
      </c>
      <c r="V419" s="122">
        <v>0</v>
      </c>
      <c r="W419" s="122">
        <v>0</v>
      </c>
      <c r="X419" s="122">
        <v>0</v>
      </c>
      <c r="Y419" s="122">
        <v>0</v>
      </c>
      <c r="Z419" s="122">
        <v>0</v>
      </c>
      <c r="AA419" s="122">
        <v>0</v>
      </c>
      <c r="AB419" s="122">
        <v>0</v>
      </c>
      <c r="AC419" s="122">
        <v>0</v>
      </c>
      <c r="AD419" s="123">
        <f>AVERAGE(R419:AC419)</f>
        <v>0</v>
      </c>
      <c r="AI419" s="124"/>
    </row>
    <row r="420" spans="14:47">
      <c r="N420" s="124"/>
      <c r="AI420" s="124" t="s">
        <v>232</v>
      </c>
    </row>
    <row r="421" spans="14:47">
      <c r="N421" s="124" t="s">
        <v>232</v>
      </c>
      <c r="AI421" s="124"/>
      <c r="AJ421" t="s">
        <v>215</v>
      </c>
      <c r="AM421" s="122">
        <v>0</v>
      </c>
      <c r="AN421" s="122">
        <v>0</v>
      </c>
      <c r="AO421" s="122">
        <v>0</v>
      </c>
      <c r="AP421" s="122">
        <v>1</v>
      </c>
      <c r="AQ421" s="122">
        <v>0</v>
      </c>
      <c r="AR421" s="122">
        <v>1</v>
      </c>
      <c r="AS421" s="122">
        <v>0</v>
      </c>
      <c r="AT421" s="122">
        <v>0</v>
      </c>
      <c r="AU421" s="123">
        <f>AVERAGE(AM421:AT421)</f>
        <v>0.25</v>
      </c>
    </row>
    <row r="422" spans="14:47">
      <c r="N422" s="124"/>
      <c r="O422" t="s">
        <v>215</v>
      </c>
      <c r="R422" s="122">
        <v>0</v>
      </c>
      <c r="S422" s="122">
        <v>1</v>
      </c>
      <c r="T422" s="122">
        <v>1</v>
      </c>
      <c r="U422" s="122">
        <v>1</v>
      </c>
      <c r="V422" s="122">
        <v>1</v>
      </c>
      <c r="W422" s="122">
        <v>1</v>
      </c>
      <c r="X422" s="122">
        <v>1</v>
      </c>
      <c r="Y422" s="122">
        <v>0</v>
      </c>
      <c r="Z422" s="122">
        <v>0</v>
      </c>
      <c r="AA422" s="122">
        <v>0</v>
      </c>
      <c r="AB422" s="122">
        <v>1</v>
      </c>
      <c r="AC422" s="122">
        <v>1</v>
      </c>
      <c r="AD422" s="123">
        <f>AVERAGE(R422:AC422)</f>
        <v>0.66666666666666663</v>
      </c>
      <c r="AI422" s="124"/>
      <c r="AJ422" t="s">
        <v>216</v>
      </c>
      <c r="AM422" s="122">
        <v>0</v>
      </c>
      <c r="AN422" s="122">
        <v>1</v>
      </c>
      <c r="AO422" s="122">
        <v>1</v>
      </c>
      <c r="AP422" s="122">
        <v>0</v>
      </c>
      <c r="AQ422" s="122">
        <v>1</v>
      </c>
      <c r="AR422" s="122">
        <v>0</v>
      </c>
      <c r="AS422" s="122">
        <v>0</v>
      </c>
      <c r="AT422" s="122">
        <v>0</v>
      </c>
      <c r="AU422" s="123">
        <f>AVERAGE(AM422:AT422)</f>
        <v>0.375</v>
      </c>
    </row>
    <row r="423" spans="14:47">
      <c r="N423" s="124"/>
      <c r="O423" t="s">
        <v>216</v>
      </c>
      <c r="R423" s="122">
        <v>1</v>
      </c>
      <c r="S423" s="122">
        <v>0</v>
      </c>
      <c r="T423" s="122">
        <v>0</v>
      </c>
      <c r="U423" s="122">
        <v>0</v>
      </c>
      <c r="V423" s="122">
        <v>0</v>
      </c>
      <c r="W423" s="122">
        <v>0</v>
      </c>
      <c r="X423" s="122">
        <v>0</v>
      </c>
      <c r="Y423" s="122">
        <v>1</v>
      </c>
      <c r="Z423" s="122">
        <v>1</v>
      </c>
      <c r="AA423" s="122">
        <v>1</v>
      </c>
      <c r="AB423" s="122">
        <v>0</v>
      </c>
      <c r="AC423" s="122">
        <v>0</v>
      </c>
      <c r="AD423" s="123">
        <f>AVERAGE(R423:AC423)</f>
        <v>0.33333333333333331</v>
      </c>
      <c r="AI423" s="124"/>
      <c r="AJ423" t="s">
        <v>217</v>
      </c>
      <c r="AM423" s="122">
        <v>1</v>
      </c>
      <c r="AN423" s="122">
        <v>0</v>
      </c>
      <c r="AO423" s="122">
        <v>0</v>
      </c>
      <c r="AP423" s="122">
        <v>0</v>
      </c>
      <c r="AQ423" s="122">
        <v>0</v>
      </c>
      <c r="AR423" s="122">
        <v>0</v>
      </c>
      <c r="AS423" s="122">
        <v>0</v>
      </c>
      <c r="AT423" s="122">
        <v>0</v>
      </c>
      <c r="AU423" s="123">
        <f>AVERAGE(AM423:AT423)</f>
        <v>0.125</v>
      </c>
    </row>
    <row r="424" spans="14:47">
      <c r="N424" s="124"/>
      <c r="O424" t="s">
        <v>217</v>
      </c>
      <c r="R424" s="122">
        <v>0</v>
      </c>
      <c r="S424" s="122">
        <v>0</v>
      </c>
      <c r="T424" s="122">
        <v>0</v>
      </c>
      <c r="U424" s="122">
        <v>0</v>
      </c>
      <c r="V424" s="122">
        <v>0</v>
      </c>
      <c r="W424" s="122">
        <v>0</v>
      </c>
      <c r="X424" s="122">
        <v>0</v>
      </c>
      <c r="Y424" s="122">
        <v>0</v>
      </c>
      <c r="Z424" s="122">
        <v>0</v>
      </c>
      <c r="AA424" s="122">
        <v>0</v>
      </c>
      <c r="AB424" s="122">
        <v>0</v>
      </c>
      <c r="AC424" s="122">
        <v>0</v>
      </c>
      <c r="AD424" s="123">
        <f>AVERAGE(R424:AC424)</f>
        <v>0</v>
      </c>
      <c r="AI424" s="124"/>
      <c r="AJ424" t="s">
        <v>218</v>
      </c>
      <c r="AM424" s="122">
        <v>0</v>
      </c>
      <c r="AN424" s="122">
        <v>0</v>
      </c>
      <c r="AO424" s="122">
        <v>0</v>
      </c>
      <c r="AP424" s="122">
        <v>0</v>
      </c>
      <c r="AQ424" s="122">
        <v>0</v>
      </c>
      <c r="AR424" s="122">
        <v>0</v>
      </c>
      <c r="AS424" s="122">
        <v>0</v>
      </c>
      <c r="AT424" s="122">
        <v>0</v>
      </c>
      <c r="AU424" s="123">
        <f>AVERAGE(AM424:AT424)</f>
        <v>0</v>
      </c>
    </row>
    <row r="425" spans="14:47">
      <c r="N425" s="124"/>
      <c r="O425" t="s">
        <v>218</v>
      </c>
      <c r="R425" s="122">
        <v>0</v>
      </c>
      <c r="S425" s="122">
        <v>0</v>
      </c>
      <c r="T425" s="122">
        <v>0</v>
      </c>
      <c r="U425" s="122">
        <v>0</v>
      </c>
      <c r="V425" s="122">
        <v>0</v>
      </c>
      <c r="W425" s="122">
        <v>0</v>
      </c>
      <c r="X425" s="122">
        <v>0</v>
      </c>
      <c r="Y425" s="122">
        <v>0</v>
      </c>
      <c r="Z425" s="122">
        <v>0</v>
      </c>
      <c r="AA425" s="122">
        <v>0</v>
      </c>
      <c r="AB425" s="122">
        <v>0</v>
      </c>
      <c r="AC425" s="122">
        <v>0</v>
      </c>
      <c r="AD425" s="123">
        <f>AVERAGE(R425:AC425)</f>
        <v>0</v>
      </c>
      <c r="AI425" s="124"/>
      <c r="AJ425" t="s">
        <v>219</v>
      </c>
      <c r="AM425" s="122">
        <v>0</v>
      </c>
      <c r="AN425" s="122">
        <v>0</v>
      </c>
      <c r="AO425" s="122">
        <v>0</v>
      </c>
      <c r="AP425" s="122">
        <v>0</v>
      </c>
      <c r="AQ425" s="122">
        <v>0</v>
      </c>
      <c r="AR425" s="122">
        <v>0</v>
      </c>
      <c r="AS425" s="122">
        <v>0</v>
      </c>
      <c r="AT425" s="122">
        <v>0</v>
      </c>
      <c r="AU425" s="123">
        <f>AVERAGE(AM425:AT425)</f>
        <v>0</v>
      </c>
    </row>
    <row r="426" spans="14:47">
      <c r="N426" s="124"/>
      <c r="O426" t="s">
        <v>219</v>
      </c>
      <c r="R426" s="122">
        <v>0</v>
      </c>
      <c r="S426" s="122">
        <v>0</v>
      </c>
      <c r="T426" s="122">
        <v>0</v>
      </c>
      <c r="U426" s="122">
        <v>0</v>
      </c>
      <c r="V426" s="122">
        <v>0</v>
      </c>
      <c r="W426" s="122">
        <v>0</v>
      </c>
      <c r="X426" s="122">
        <v>0</v>
      </c>
      <c r="Y426" s="122">
        <v>0</v>
      </c>
      <c r="Z426" s="122">
        <v>0</v>
      </c>
      <c r="AA426" s="122">
        <v>0</v>
      </c>
      <c r="AB426" s="122">
        <v>0</v>
      </c>
      <c r="AC426" s="122">
        <v>0</v>
      </c>
      <c r="AD426" s="123">
        <f>AVERAGE(R426:AC426)</f>
        <v>0</v>
      </c>
      <c r="AI426" s="124"/>
    </row>
    <row r="427" spans="14:47">
      <c r="N427" s="124"/>
      <c r="AI427" s="124" t="s">
        <v>233</v>
      </c>
    </row>
    <row r="428" spans="14:47">
      <c r="N428" s="124" t="s">
        <v>233</v>
      </c>
      <c r="AJ428" t="s">
        <v>215</v>
      </c>
      <c r="AM428" s="122">
        <v>0</v>
      </c>
      <c r="AN428" s="122">
        <v>0</v>
      </c>
      <c r="AO428" s="122">
        <v>0</v>
      </c>
      <c r="AP428" s="122">
        <v>1</v>
      </c>
      <c r="AQ428" s="122">
        <v>0</v>
      </c>
      <c r="AR428" s="122">
        <v>1</v>
      </c>
      <c r="AS428" s="122">
        <v>0</v>
      </c>
      <c r="AT428" s="122">
        <v>0</v>
      </c>
      <c r="AU428" s="123">
        <f>AVERAGE(AM428:AT428)</f>
        <v>0.25</v>
      </c>
    </row>
    <row r="429" spans="14:47">
      <c r="O429" t="s">
        <v>215</v>
      </c>
      <c r="R429" s="122">
        <v>0</v>
      </c>
      <c r="S429" s="122">
        <v>1</v>
      </c>
      <c r="T429" s="122">
        <v>1</v>
      </c>
      <c r="U429" s="122">
        <v>1</v>
      </c>
      <c r="V429" s="122">
        <v>1</v>
      </c>
      <c r="W429" s="122">
        <v>1</v>
      </c>
      <c r="X429" s="122">
        <v>1</v>
      </c>
      <c r="Y429" s="122">
        <v>0</v>
      </c>
      <c r="Z429" s="122">
        <v>1</v>
      </c>
      <c r="AA429" s="122">
        <v>0</v>
      </c>
      <c r="AB429" s="122">
        <v>1</v>
      </c>
      <c r="AC429" s="122">
        <v>1</v>
      </c>
      <c r="AD429" s="123">
        <f>AVERAGE(R429:AC429)</f>
        <v>0.75</v>
      </c>
      <c r="AJ429" t="s">
        <v>216</v>
      </c>
      <c r="AM429" s="122">
        <v>0</v>
      </c>
      <c r="AN429" s="122">
        <v>1</v>
      </c>
      <c r="AO429" s="122">
        <v>1</v>
      </c>
      <c r="AP429" s="122">
        <v>0</v>
      </c>
      <c r="AQ429" s="122">
        <v>1</v>
      </c>
      <c r="AR429" s="122">
        <v>0</v>
      </c>
      <c r="AS429" s="122">
        <v>0</v>
      </c>
      <c r="AT429" s="122">
        <v>0</v>
      </c>
      <c r="AU429" s="123">
        <f>AVERAGE(AM429:AT429)</f>
        <v>0.375</v>
      </c>
    </row>
    <row r="430" spans="14:47">
      <c r="O430" t="s">
        <v>216</v>
      </c>
      <c r="R430" s="122">
        <v>1</v>
      </c>
      <c r="S430" s="122">
        <v>0</v>
      </c>
      <c r="T430" s="122">
        <v>0</v>
      </c>
      <c r="U430" s="122">
        <v>0</v>
      </c>
      <c r="V430" s="122">
        <v>0</v>
      </c>
      <c r="W430" s="122">
        <v>0</v>
      </c>
      <c r="X430" s="122">
        <v>0</v>
      </c>
      <c r="Y430" s="122">
        <v>1</v>
      </c>
      <c r="Z430" s="122">
        <v>0</v>
      </c>
      <c r="AA430" s="122">
        <v>1</v>
      </c>
      <c r="AB430" s="122">
        <v>0</v>
      </c>
      <c r="AC430" s="122">
        <v>0</v>
      </c>
      <c r="AD430" s="123">
        <f>AVERAGE(R430:AC430)</f>
        <v>0.25</v>
      </c>
      <c r="AJ430" t="s">
        <v>217</v>
      </c>
      <c r="AM430" s="122">
        <v>1</v>
      </c>
      <c r="AN430" s="122">
        <v>0</v>
      </c>
      <c r="AO430" s="122">
        <v>0</v>
      </c>
      <c r="AP430" s="122">
        <v>0</v>
      </c>
      <c r="AQ430" s="122">
        <v>0</v>
      </c>
      <c r="AR430" s="122">
        <v>0</v>
      </c>
      <c r="AS430" s="122">
        <v>0</v>
      </c>
      <c r="AT430" s="122">
        <v>0</v>
      </c>
      <c r="AU430" s="123">
        <f>AVERAGE(AM430:AT430)</f>
        <v>0.125</v>
      </c>
    </row>
    <row r="431" spans="14:47">
      <c r="O431" t="s">
        <v>217</v>
      </c>
      <c r="R431" s="122">
        <v>0</v>
      </c>
      <c r="S431" s="122">
        <v>0</v>
      </c>
      <c r="T431" s="122">
        <v>0</v>
      </c>
      <c r="U431" s="122">
        <v>0</v>
      </c>
      <c r="V431" s="122">
        <v>0</v>
      </c>
      <c r="W431" s="122">
        <v>0</v>
      </c>
      <c r="X431" s="122">
        <v>0</v>
      </c>
      <c r="Y431" s="122">
        <v>0</v>
      </c>
      <c r="Z431" s="122">
        <v>0</v>
      </c>
      <c r="AA431" s="122">
        <v>0</v>
      </c>
      <c r="AB431" s="122">
        <v>0</v>
      </c>
      <c r="AC431" s="122">
        <v>0</v>
      </c>
      <c r="AD431" s="123">
        <f>AVERAGE(R431:AC431)</f>
        <v>0</v>
      </c>
      <c r="AJ431" t="s">
        <v>218</v>
      </c>
      <c r="AM431" s="122">
        <v>0</v>
      </c>
      <c r="AN431" s="122">
        <v>0</v>
      </c>
      <c r="AO431" s="122">
        <v>0</v>
      </c>
      <c r="AP431" s="122">
        <v>0</v>
      </c>
      <c r="AQ431" s="122">
        <v>0</v>
      </c>
      <c r="AR431" s="122">
        <v>0</v>
      </c>
      <c r="AS431" s="122">
        <v>0</v>
      </c>
      <c r="AT431" s="122">
        <v>0</v>
      </c>
      <c r="AU431" s="123">
        <f>AVERAGE(AM431:AT431)</f>
        <v>0</v>
      </c>
    </row>
    <row r="432" spans="14:47">
      <c r="O432" t="s">
        <v>218</v>
      </c>
      <c r="R432" s="122">
        <v>0</v>
      </c>
      <c r="S432" s="122">
        <v>0</v>
      </c>
      <c r="T432" s="122">
        <v>0</v>
      </c>
      <c r="U432" s="122">
        <v>0</v>
      </c>
      <c r="V432" s="122">
        <v>0</v>
      </c>
      <c r="W432" s="122">
        <v>0</v>
      </c>
      <c r="X432" s="122">
        <v>0</v>
      </c>
      <c r="Y432" s="122">
        <v>0</v>
      </c>
      <c r="Z432" s="122">
        <v>0</v>
      </c>
      <c r="AA432" s="122">
        <v>0</v>
      </c>
      <c r="AB432" s="122">
        <v>0</v>
      </c>
      <c r="AC432" s="122">
        <v>0</v>
      </c>
      <c r="AD432" s="123">
        <f>AVERAGE(R432:AC432)</f>
        <v>0</v>
      </c>
      <c r="AJ432" t="s">
        <v>219</v>
      </c>
      <c r="AM432" s="122">
        <v>0</v>
      </c>
      <c r="AN432" s="122">
        <v>0</v>
      </c>
      <c r="AO432" s="122">
        <v>0</v>
      </c>
      <c r="AP432" s="122">
        <v>0</v>
      </c>
      <c r="AQ432" s="122">
        <v>0</v>
      </c>
      <c r="AR432" s="122">
        <v>0</v>
      </c>
      <c r="AS432" s="122">
        <v>0</v>
      </c>
      <c r="AT432" s="122">
        <v>0</v>
      </c>
      <c r="AU432" s="123">
        <f>AVERAGE(AM432:AT432)</f>
        <v>0</v>
      </c>
    </row>
    <row r="433" spans="14:47">
      <c r="O433" t="s">
        <v>219</v>
      </c>
      <c r="R433" s="122">
        <v>0</v>
      </c>
      <c r="S433" s="122">
        <v>0</v>
      </c>
      <c r="T433" s="122">
        <v>0</v>
      </c>
      <c r="U433" s="122">
        <v>0</v>
      </c>
      <c r="V433" s="122">
        <v>0</v>
      </c>
      <c r="W433" s="122">
        <v>0</v>
      </c>
      <c r="X433" s="122">
        <v>0</v>
      </c>
      <c r="Y433" s="122">
        <v>0</v>
      </c>
      <c r="Z433" s="122">
        <v>0</v>
      </c>
      <c r="AA433" s="122">
        <v>0</v>
      </c>
      <c r="AB433" s="122">
        <v>0</v>
      </c>
      <c r="AC433" s="122">
        <v>0</v>
      </c>
      <c r="AD433" s="123">
        <f>AVERAGE(R433:AC433)</f>
        <v>0</v>
      </c>
    </row>
    <row r="434" spans="14:47">
      <c r="AI434" t="s">
        <v>234</v>
      </c>
    </row>
    <row r="435" spans="14:47">
      <c r="N435" t="s">
        <v>234</v>
      </c>
      <c r="AJ435" t="s">
        <v>215</v>
      </c>
      <c r="AM435" s="122">
        <v>0</v>
      </c>
      <c r="AN435" s="122">
        <v>0</v>
      </c>
      <c r="AO435" s="122">
        <v>0</v>
      </c>
      <c r="AP435" s="122">
        <v>0</v>
      </c>
      <c r="AQ435" s="122">
        <v>0</v>
      </c>
      <c r="AR435" s="122">
        <v>1</v>
      </c>
      <c r="AS435" s="122">
        <v>0</v>
      </c>
      <c r="AT435" s="122">
        <v>0</v>
      </c>
      <c r="AU435" s="123">
        <f>AVERAGE(AM435:AT435)</f>
        <v>0.125</v>
      </c>
    </row>
    <row r="436" spans="14:47">
      <c r="O436" t="s">
        <v>215</v>
      </c>
      <c r="R436" s="122">
        <v>0</v>
      </c>
      <c r="S436" s="122">
        <v>1</v>
      </c>
      <c r="T436" s="122">
        <v>1</v>
      </c>
      <c r="U436" s="122">
        <v>1</v>
      </c>
      <c r="V436" s="122">
        <v>1</v>
      </c>
      <c r="W436" s="122">
        <v>1</v>
      </c>
      <c r="X436" s="122">
        <v>1</v>
      </c>
      <c r="Y436" s="122">
        <v>0</v>
      </c>
      <c r="Z436" s="122">
        <v>1</v>
      </c>
      <c r="AA436" s="122">
        <v>0</v>
      </c>
      <c r="AB436" s="122">
        <v>1</v>
      </c>
      <c r="AC436" s="122">
        <v>1</v>
      </c>
      <c r="AD436" s="123">
        <f>AVERAGE(R436:AC436)</f>
        <v>0.75</v>
      </c>
      <c r="AJ436" t="s">
        <v>216</v>
      </c>
      <c r="AM436" s="122">
        <v>0</v>
      </c>
      <c r="AN436" s="122">
        <v>1</v>
      </c>
      <c r="AO436" s="122">
        <v>1</v>
      </c>
      <c r="AP436" s="122">
        <v>1</v>
      </c>
      <c r="AQ436" s="122">
        <v>1</v>
      </c>
      <c r="AR436" s="122">
        <v>0</v>
      </c>
      <c r="AS436" s="122">
        <v>0</v>
      </c>
      <c r="AT436" s="122">
        <v>0</v>
      </c>
      <c r="AU436" s="123">
        <f>AVERAGE(AM436:AT436)</f>
        <v>0.5</v>
      </c>
    </row>
    <row r="437" spans="14:47">
      <c r="O437" t="s">
        <v>216</v>
      </c>
      <c r="R437" s="122">
        <v>1</v>
      </c>
      <c r="S437" s="122">
        <v>0</v>
      </c>
      <c r="T437" s="122">
        <v>0</v>
      </c>
      <c r="U437" s="122">
        <v>0</v>
      </c>
      <c r="V437" s="122">
        <v>0</v>
      </c>
      <c r="W437" s="122">
        <v>0</v>
      </c>
      <c r="X437" s="122">
        <v>0</v>
      </c>
      <c r="Y437" s="122">
        <v>1</v>
      </c>
      <c r="Z437" s="122">
        <v>0</v>
      </c>
      <c r="AA437" s="122">
        <v>1</v>
      </c>
      <c r="AB437" s="122">
        <v>0</v>
      </c>
      <c r="AC437" s="122">
        <v>0</v>
      </c>
      <c r="AD437" s="123">
        <f>AVERAGE(R437:AC437)</f>
        <v>0.25</v>
      </c>
      <c r="AJ437" t="s">
        <v>217</v>
      </c>
      <c r="AM437" s="122">
        <v>1</v>
      </c>
      <c r="AN437" s="122">
        <v>0</v>
      </c>
      <c r="AO437" s="122">
        <v>0</v>
      </c>
      <c r="AP437" s="122">
        <v>0</v>
      </c>
      <c r="AQ437" s="122">
        <v>0</v>
      </c>
      <c r="AR437" s="122">
        <v>0</v>
      </c>
      <c r="AS437" s="122">
        <v>0</v>
      </c>
      <c r="AT437" s="122">
        <v>0</v>
      </c>
      <c r="AU437" s="123">
        <f>AVERAGE(AM437:AT437)</f>
        <v>0.125</v>
      </c>
    </row>
    <row r="438" spans="14:47">
      <c r="O438" t="s">
        <v>217</v>
      </c>
      <c r="R438" s="122">
        <v>0</v>
      </c>
      <c r="S438" s="122">
        <v>0</v>
      </c>
      <c r="T438" s="122">
        <v>0</v>
      </c>
      <c r="U438" s="122">
        <v>0</v>
      </c>
      <c r="V438" s="122">
        <v>0</v>
      </c>
      <c r="W438" s="122">
        <v>0</v>
      </c>
      <c r="X438" s="122">
        <v>0</v>
      </c>
      <c r="Y438" s="122">
        <v>0</v>
      </c>
      <c r="Z438" s="122">
        <v>0</v>
      </c>
      <c r="AA438" s="122">
        <v>0</v>
      </c>
      <c r="AB438" s="122">
        <v>0</v>
      </c>
      <c r="AC438" s="122">
        <v>0</v>
      </c>
      <c r="AD438" s="123">
        <f>AVERAGE(R438:AC438)</f>
        <v>0</v>
      </c>
      <c r="AJ438" t="s">
        <v>218</v>
      </c>
      <c r="AM438" s="122">
        <v>0</v>
      </c>
      <c r="AN438" s="122">
        <v>0</v>
      </c>
      <c r="AO438" s="122">
        <v>0</v>
      </c>
      <c r="AP438" s="122">
        <v>0</v>
      </c>
      <c r="AQ438" s="122">
        <v>0</v>
      </c>
      <c r="AR438" s="122">
        <v>0</v>
      </c>
      <c r="AS438" s="122">
        <v>0</v>
      </c>
      <c r="AT438" s="122">
        <v>0</v>
      </c>
      <c r="AU438" s="123">
        <f>AVERAGE(AM438:AT438)</f>
        <v>0</v>
      </c>
    </row>
    <row r="439" spans="14:47">
      <c r="O439" t="s">
        <v>218</v>
      </c>
      <c r="R439" s="122">
        <v>0</v>
      </c>
      <c r="S439" s="122">
        <v>0</v>
      </c>
      <c r="T439" s="122">
        <v>0</v>
      </c>
      <c r="U439" s="122">
        <v>0</v>
      </c>
      <c r="V439" s="122">
        <v>0</v>
      </c>
      <c r="W439" s="122">
        <v>0</v>
      </c>
      <c r="X439" s="122">
        <v>0</v>
      </c>
      <c r="Y439" s="122">
        <v>0</v>
      </c>
      <c r="Z439" s="122">
        <v>0</v>
      </c>
      <c r="AA439" s="122">
        <v>0</v>
      </c>
      <c r="AB439" s="122">
        <v>0</v>
      </c>
      <c r="AC439" s="122">
        <v>0</v>
      </c>
      <c r="AD439" s="123">
        <f>AVERAGE(R439:AC439)</f>
        <v>0</v>
      </c>
      <c r="AJ439" t="s">
        <v>219</v>
      </c>
      <c r="AM439" s="122">
        <v>0</v>
      </c>
      <c r="AN439" s="122">
        <v>0</v>
      </c>
      <c r="AO439" s="122">
        <v>0</v>
      </c>
      <c r="AP439" s="122">
        <v>0</v>
      </c>
      <c r="AQ439" s="122">
        <v>0</v>
      </c>
      <c r="AR439" s="122">
        <v>0</v>
      </c>
      <c r="AS439" s="122">
        <v>0</v>
      </c>
      <c r="AT439" s="122">
        <v>0</v>
      </c>
      <c r="AU439" s="123">
        <f>AVERAGE(AM439:AT439)</f>
        <v>0</v>
      </c>
    </row>
    <row r="440" spans="14:47">
      <c r="O440" t="s">
        <v>219</v>
      </c>
      <c r="R440" s="122">
        <v>0</v>
      </c>
      <c r="S440" s="122">
        <v>0</v>
      </c>
      <c r="T440" s="122">
        <v>0</v>
      </c>
      <c r="U440" s="122">
        <v>0</v>
      </c>
      <c r="V440" s="122">
        <v>0</v>
      </c>
      <c r="W440" s="122">
        <v>0</v>
      </c>
      <c r="X440" s="122">
        <v>0</v>
      </c>
      <c r="Y440" s="122">
        <v>0</v>
      </c>
      <c r="Z440" s="122">
        <v>0</v>
      </c>
      <c r="AA440" s="122">
        <v>0</v>
      </c>
      <c r="AB440" s="122">
        <v>0</v>
      </c>
      <c r="AC440" s="122">
        <v>0</v>
      </c>
      <c r="AD440" s="123">
        <f>AVERAGE(R440:AC440)</f>
        <v>0</v>
      </c>
    </row>
    <row r="441" spans="14:47">
      <c r="AI441" s="47" t="s">
        <v>326</v>
      </c>
    </row>
    <row r="442" spans="14:47">
      <c r="N442" s="47" t="s">
        <v>326</v>
      </c>
      <c r="AI442" s="126" t="s">
        <v>327</v>
      </c>
    </row>
    <row r="443" spans="14:47">
      <c r="N443" s="126" t="s">
        <v>327</v>
      </c>
      <c r="AJ443" t="s">
        <v>215</v>
      </c>
      <c r="AM443" s="122">
        <v>0</v>
      </c>
      <c r="AN443" s="122">
        <v>0</v>
      </c>
      <c r="AO443" s="122">
        <v>0</v>
      </c>
      <c r="AP443" s="122">
        <v>1</v>
      </c>
      <c r="AQ443" s="122">
        <v>0</v>
      </c>
      <c r="AR443" s="122">
        <v>1</v>
      </c>
      <c r="AS443" s="122">
        <v>0</v>
      </c>
      <c r="AT443" s="122">
        <v>0</v>
      </c>
      <c r="AU443" s="123">
        <f>AVERAGE(AM443:AT443)</f>
        <v>0.25</v>
      </c>
    </row>
    <row r="444" spans="14:47">
      <c r="O444" t="s">
        <v>215</v>
      </c>
      <c r="R444" s="122">
        <v>0</v>
      </c>
      <c r="S444" s="122">
        <v>1</v>
      </c>
      <c r="T444" s="122">
        <v>1</v>
      </c>
      <c r="U444" s="122">
        <v>1</v>
      </c>
      <c r="V444" s="122">
        <v>1</v>
      </c>
      <c r="W444" s="122">
        <v>1</v>
      </c>
      <c r="X444" s="122">
        <v>1</v>
      </c>
      <c r="Y444" s="122">
        <v>0</v>
      </c>
      <c r="Z444" s="122">
        <v>0</v>
      </c>
      <c r="AA444" s="122">
        <v>0</v>
      </c>
      <c r="AB444" s="122">
        <v>1</v>
      </c>
      <c r="AC444" s="122">
        <v>1</v>
      </c>
      <c r="AD444" s="123">
        <f>AVERAGE(R444:AC444)</f>
        <v>0.66666666666666663</v>
      </c>
      <c r="AJ444" t="s">
        <v>216</v>
      </c>
      <c r="AM444" s="122">
        <v>1</v>
      </c>
      <c r="AN444" s="122">
        <v>1</v>
      </c>
      <c r="AO444" s="122">
        <v>1</v>
      </c>
      <c r="AP444" s="122">
        <v>0</v>
      </c>
      <c r="AQ444" s="122">
        <v>1</v>
      </c>
      <c r="AR444" s="122">
        <v>0</v>
      </c>
      <c r="AS444" s="122">
        <v>0</v>
      </c>
      <c r="AT444" s="122">
        <v>0</v>
      </c>
      <c r="AU444" s="123">
        <f>AVERAGE(AM444:AT444)</f>
        <v>0.5</v>
      </c>
    </row>
    <row r="445" spans="14:47">
      <c r="O445" t="s">
        <v>216</v>
      </c>
      <c r="R445" s="122">
        <v>1</v>
      </c>
      <c r="S445" s="122">
        <v>0</v>
      </c>
      <c r="T445" s="122">
        <v>0</v>
      </c>
      <c r="U445" s="122">
        <v>0</v>
      </c>
      <c r="V445" s="122">
        <v>0</v>
      </c>
      <c r="W445" s="122">
        <v>0</v>
      </c>
      <c r="X445" s="122">
        <v>0</v>
      </c>
      <c r="Y445" s="122">
        <v>1</v>
      </c>
      <c r="Z445" s="122">
        <v>1</v>
      </c>
      <c r="AA445" s="122">
        <v>1</v>
      </c>
      <c r="AB445" s="122">
        <v>0</v>
      </c>
      <c r="AC445" s="122">
        <v>0</v>
      </c>
      <c r="AD445" s="123">
        <f>AVERAGE(R445:AC445)</f>
        <v>0.33333333333333331</v>
      </c>
      <c r="AJ445" t="s">
        <v>217</v>
      </c>
      <c r="AM445" s="122">
        <v>0</v>
      </c>
      <c r="AN445" s="122">
        <v>0</v>
      </c>
      <c r="AO445" s="122">
        <v>0</v>
      </c>
      <c r="AP445" s="122">
        <v>0</v>
      </c>
      <c r="AQ445" s="122">
        <v>0</v>
      </c>
      <c r="AR445" s="122">
        <v>0</v>
      </c>
      <c r="AS445" s="122">
        <v>0</v>
      </c>
      <c r="AT445" s="122">
        <v>0</v>
      </c>
      <c r="AU445" s="123">
        <f>AVERAGE(AM445:AT445)</f>
        <v>0</v>
      </c>
    </row>
    <row r="446" spans="14:47">
      <c r="O446" t="s">
        <v>217</v>
      </c>
      <c r="R446" s="122">
        <v>0</v>
      </c>
      <c r="S446" s="122">
        <v>0</v>
      </c>
      <c r="T446" s="122">
        <v>0</v>
      </c>
      <c r="U446" s="122">
        <v>0</v>
      </c>
      <c r="V446" s="122">
        <v>0</v>
      </c>
      <c r="W446" s="122">
        <v>0</v>
      </c>
      <c r="X446" s="122">
        <v>0</v>
      </c>
      <c r="Y446" s="122">
        <v>0</v>
      </c>
      <c r="Z446" s="122">
        <v>0</v>
      </c>
      <c r="AA446" s="122">
        <v>0</v>
      </c>
      <c r="AB446" s="122">
        <v>0</v>
      </c>
      <c r="AC446" s="122">
        <v>0</v>
      </c>
      <c r="AD446" s="123">
        <f>AVERAGE(R446:AC446)</f>
        <v>0</v>
      </c>
      <c r="AJ446" t="s">
        <v>218</v>
      </c>
      <c r="AM446" s="122">
        <v>0</v>
      </c>
      <c r="AN446" s="122">
        <v>0</v>
      </c>
      <c r="AO446" s="122">
        <v>0</v>
      </c>
      <c r="AP446" s="122">
        <v>0</v>
      </c>
      <c r="AQ446" s="122">
        <v>0</v>
      </c>
      <c r="AR446" s="122">
        <v>0</v>
      </c>
      <c r="AS446" s="122">
        <v>0</v>
      </c>
      <c r="AT446" s="122">
        <v>0</v>
      </c>
      <c r="AU446" s="123">
        <f>AVERAGE(AM446:AT446)</f>
        <v>0</v>
      </c>
    </row>
    <row r="447" spans="14:47">
      <c r="O447" t="s">
        <v>218</v>
      </c>
      <c r="R447" s="122">
        <v>0</v>
      </c>
      <c r="S447" s="122">
        <v>0</v>
      </c>
      <c r="T447" s="122">
        <v>0</v>
      </c>
      <c r="U447" s="122">
        <v>0</v>
      </c>
      <c r="V447" s="122">
        <v>0</v>
      </c>
      <c r="W447" s="122">
        <v>0</v>
      </c>
      <c r="X447" s="122">
        <v>0</v>
      </c>
      <c r="Y447" s="122">
        <v>0</v>
      </c>
      <c r="Z447" s="122">
        <v>0</v>
      </c>
      <c r="AA447" s="122">
        <v>0</v>
      </c>
      <c r="AB447" s="122">
        <v>0</v>
      </c>
      <c r="AC447" s="122">
        <v>0</v>
      </c>
      <c r="AD447" s="123">
        <f>AVERAGE(R447:AC447)</f>
        <v>0</v>
      </c>
      <c r="AJ447" t="s">
        <v>219</v>
      </c>
      <c r="AM447" s="122">
        <v>0</v>
      </c>
      <c r="AN447" s="122">
        <v>0</v>
      </c>
      <c r="AO447" s="122">
        <v>0</v>
      </c>
      <c r="AP447" s="122">
        <v>0</v>
      </c>
      <c r="AQ447" s="122">
        <v>0</v>
      </c>
      <c r="AR447" s="122">
        <v>0</v>
      </c>
      <c r="AS447" s="122">
        <v>0</v>
      </c>
      <c r="AT447" s="122">
        <v>0</v>
      </c>
      <c r="AU447" s="123">
        <f>AVERAGE(AM447:AT447)</f>
        <v>0</v>
      </c>
    </row>
    <row r="448" spans="14:47">
      <c r="O448" t="s">
        <v>219</v>
      </c>
      <c r="R448" s="122">
        <v>0</v>
      </c>
      <c r="S448" s="122">
        <v>0</v>
      </c>
      <c r="T448" s="122">
        <v>0</v>
      </c>
      <c r="U448" s="122">
        <v>0</v>
      </c>
      <c r="V448" s="122">
        <v>0</v>
      </c>
      <c r="W448" s="122">
        <v>0</v>
      </c>
      <c r="X448" s="122">
        <v>0</v>
      </c>
      <c r="Y448" s="122">
        <v>0</v>
      </c>
      <c r="Z448" s="122">
        <v>0</v>
      </c>
      <c r="AA448" s="122">
        <v>0</v>
      </c>
      <c r="AB448" s="122">
        <v>0</v>
      </c>
      <c r="AC448" s="122">
        <v>0</v>
      </c>
      <c r="AD448" s="123">
        <f>AVERAGE(R448:AC448)</f>
        <v>0</v>
      </c>
      <c r="AU448" s="123" t="s">
        <v>193</v>
      </c>
    </row>
    <row r="449" spans="14:47">
      <c r="AI449" s="126" t="s">
        <v>328</v>
      </c>
    </row>
    <row r="450" spans="14:47">
      <c r="N450" s="126" t="s">
        <v>328</v>
      </c>
      <c r="AJ450" t="s">
        <v>215</v>
      </c>
      <c r="AM450" s="122">
        <v>0</v>
      </c>
      <c r="AN450" s="122">
        <v>1</v>
      </c>
      <c r="AO450" s="122">
        <v>0</v>
      </c>
      <c r="AP450" s="122">
        <v>0</v>
      </c>
      <c r="AQ450" s="122">
        <v>0</v>
      </c>
      <c r="AR450" s="122">
        <v>1</v>
      </c>
      <c r="AS450" s="122">
        <v>0</v>
      </c>
      <c r="AT450" s="122">
        <v>0</v>
      </c>
      <c r="AU450" s="123">
        <f>AVERAGE(AM450:AT450)</f>
        <v>0.25</v>
      </c>
    </row>
    <row r="451" spans="14:47">
      <c r="O451" t="s">
        <v>215</v>
      </c>
      <c r="R451" s="122">
        <v>0</v>
      </c>
      <c r="S451" s="122">
        <v>1</v>
      </c>
      <c r="T451" s="122">
        <v>1</v>
      </c>
      <c r="U451" s="122">
        <v>1</v>
      </c>
      <c r="V451" s="122">
        <v>1</v>
      </c>
      <c r="W451" s="122">
        <v>1</v>
      </c>
      <c r="X451" s="122">
        <v>1</v>
      </c>
      <c r="Y451" s="122">
        <v>0</v>
      </c>
      <c r="Z451" s="122">
        <v>0</v>
      </c>
      <c r="AA451" s="122">
        <v>0</v>
      </c>
      <c r="AB451" s="122">
        <v>1</v>
      </c>
      <c r="AC451" s="122">
        <v>1</v>
      </c>
      <c r="AD451" s="123">
        <f>AVERAGE(R451:AC451)</f>
        <v>0.66666666666666663</v>
      </c>
      <c r="AJ451" t="s">
        <v>216</v>
      </c>
      <c r="AM451" s="122">
        <v>1</v>
      </c>
      <c r="AN451" s="122">
        <v>0</v>
      </c>
      <c r="AO451" s="122">
        <v>1</v>
      </c>
      <c r="AP451" s="122">
        <v>1</v>
      </c>
      <c r="AQ451" s="122">
        <v>1</v>
      </c>
      <c r="AR451" s="122">
        <v>0</v>
      </c>
      <c r="AS451" s="122">
        <v>0</v>
      </c>
      <c r="AT451" s="122">
        <v>0</v>
      </c>
      <c r="AU451" s="123">
        <f>AVERAGE(AM451:AT451)</f>
        <v>0.5</v>
      </c>
    </row>
    <row r="452" spans="14:47">
      <c r="O452" t="s">
        <v>216</v>
      </c>
      <c r="R452" s="122">
        <v>1</v>
      </c>
      <c r="S452" s="122">
        <v>0</v>
      </c>
      <c r="T452" s="122">
        <v>0</v>
      </c>
      <c r="U452" s="122">
        <v>0</v>
      </c>
      <c r="V452" s="122">
        <v>0</v>
      </c>
      <c r="W452" s="122">
        <v>0</v>
      </c>
      <c r="X452" s="122">
        <v>0</v>
      </c>
      <c r="Y452" s="122">
        <v>1</v>
      </c>
      <c r="Z452" s="122">
        <v>1</v>
      </c>
      <c r="AA452" s="122">
        <v>1</v>
      </c>
      <c r="AB452" s="122">
        <v>0</v>
      </c>
      <c r="AC452" s="122">
        <v>0</v>
      </c>
      <c r="AD452" s="123">
        <f>AVERAGE(R452:AC452)</f>
        <v>0.33333333333333331</v>
      </c>
      <c r="AJ452" t="s">
        <v>217</v>
      </c>
      <c r="AM452" s="122">
        <v>0</v>
      </c>
      <c r="AN452" s="122">
        <v>0</v>
      </c>
      <c r="AO452" s="122">
        <v>0</v>
      </c>
      <c r="AP452" s="122">
        <v>0</v>
      </c>
      <c r="AQ452" s="122">
        <v>0</v>
      </c>
      <c r="AR452" s="122">
        <v>0</v>
      </c>
      <c r="AS452" s="122">
        <v>0</v>
      </c>
      <c r="AT452" s="122">
        <v>0</v>
      </c>
      <c r="AU452" s="123">
        <f>AVERAGE(AM452:AT452)</f>
        <v>0</v>
      </c>
    </row>
    <row r="453" spans="14:47">
      <c r="O453" t="s">
        <v>217</v>
      </c>
      <c r="R453" s="122">
        <v>0</v>
      </c>
      <c r="S453" s="122">
        <v>0</v>
      </c>
      <c r="T453" s="122">
        <v>0</v>
      </c>
      <c r="U453" s="122">
        <v>0</v>
      </c>
      <c r="V453" s="122">
        <v>0</v>
      </c>
      <c r="W453" s="122">
        <v>0</v>
      </c>
      <c r="X453" s="122">
        <v>0</v>
      </c>
      <c r="Y453" s="122">
        <v>0</v>
      </c>
      <c r="Z453" s="122">
        <v>0</v>
      </c>
      <c r="AA453" s="122">
        <v>0</v>
      </c>
      <c r="AB453" s="122">
        <v>0</v>
      </c>
      <c r="AC453" s="122">
        <v>0</v>
      </c>
      <c r="AD453" s="123">
        <f>AVERAGE(R453:AC453)</f>
        <v>0</v>
      </c>
      <c r="AJ453" t="s">
        <v>218</v>
      </c>
      <c r="AM453" s="122">
        <v>0</v>
      </c>
      <c r="AN453" s="122">
        <v>0</v>
      </c>
      <c r="AO453" s="122">
        <v>0</v>
      </c>
      <c r="AP453" s="122">
        <v>0</v>
      </c>
      <c r="AQ453" s="122">
        <v>0</v>
      </c>
      <c r="AR453" s="122">
        <v>0</v>
      </c>
      <c r="AS453" s="122">
        <v>0</v>
      </c>
      <c r="AT453" s="122">
        <v>0</v>
      </c>
      <c r="AU453" s="123">
        <f>AVERAGE(AM453:AT453)</f>
        <v>0</v>
      </c>
    </row>
    <row r="454" spans="14:47">
      <c r="O454" t="s">
        <v>218</v>
      </c>
      <c r="R454" s="122">
        <v>0</v>
      </c>
      <c r="S454" s="122">
        <v>0</v>
      </c>
      <c r="T454" s="122">
        <v>0</v>
      </c>
      <c r="U454" s="122">
        <v>0</v>
      </c>
      <c r="V454" s="122">
        <v>0</v>
      </c>
      <c r="W454" s="122">
        <v>0</v>
      </c>
      <c r="X454" s="122">
        <v>0</v>
      </c>
      <c r="Y454" s="122">
        <v>0</v>
      </c>
      <c r="Z454" s="122">
        <v>0</v>
      </c>
      <c r="AA454" s="122">
        <v>0</v>
      </c>
      <c r="AB454" s="122">
        <v>0</v>
      </c>
      <c r="AC454" s="122">
        <v>0</v>
      </c>
      <c r="AD454" s="123">
        <f>AVERAGE(R454:AC454)</f>
        <v>0</v>
      </c>
      <c r="AJ454" t="s">
        <v>219</v>
      </c>
      <c r="AM454" s="122">
        <v>0</v>
      </c>
      <c r="AN454" s="122">
        <v>0</v>
      </c>
      <c r="AO454" s="122">
        <v>0</v>
      </c>
      <c r="AP454" s="122">
        <v>0</v>
      </c>
      <c r="AQ454" s="122">
        <v>0</v>
      </c>
      <c r="AR454" s="122">
        <v>0</v>
      </c>
      <c r="AS454" s="122">
        <v>0</v>
      </c>
      <c r="AT454" s="122">
        <v>0</v>
      </c>
      <c r="AU454" s="123">
        <f>AVERAGE(AM454:AT454)</f>
        <v>0</v>
      </c>
    </row>
    <row r="455" spans="14:47">
      <c r="O455" t="s">
        <v>219</v>
      </c>
      <c r="R455" s="122">
        <v>0</v>
      </c>
      <c r="S455" s="122">
        <v>0</v>
      </c>
      <c r="T455" s="122">
        <v>0</v>
      </c>
      <c r="U455" s="122">
        <v>0</v>
      </c>
      <c r="V455" s="122">
        <v>0</v>
      </c>
      <c r="W455" s="122">
        <v>0</v>
      </c>
      <c r="X455" s="122">
        <v>0</v>
      </c>
      <c r="Y455" s="122">
        <v>0</v>
      </c>
      <c r="Z455" s="122">
        <v>0</v>
      </c>
      <c r="AA455" s="122">
        <v>0</v>
      </c>
      <c r="AB455" s="122">
        <v>0</v>
      </c>
      <c r="AC455" s="122">
        <v>0</v>
      </c>
      <c r="AD455" s="123">
        <f>AVERAGE(R455:AC455)</f>
        <v>0</v>
      </c>
    </row>
    <row r="456" spans="14:47">
      <c r="AI456" s="126" t="s">
        <v>329</v>
      </c>
    </row>
    <row r="457" spans="14:47">
      <c r="N457" s="126" t="s">
        <v>329</v>
      </c>
      <c r="AJ457" t="s">
        <v>215</v>
      </c>
      <c r="AM457" s="122">
        <v>0</v>
      </c>
      <c r="AN457" s="122">
        <v>1</v>
      </c>
      <c r="AO457" s="122">
        <v>0</v>
      </c>
      <c r="AP457" s="122">
        <v>0</v>
      </c>
      <c r="AQ457" s="122">
        <v>0</v>
      </c>
      <c r="AR457" s="122">
        <v>1</v>
      </c>
      <c r="AS457" s="122">
        <v>0</v>
      </c>
      <c r="AT457" s="122">
        <v>0</v>
      </c>
      <c r="AU457" s="123">
        <f>AVERAGE(AM457:AT457)</f>
        <v>0.25</v>
      </c>
    </row>
    <row r="458" spans="14:47">
      <c r="O458" t="s">
        <v>215</v>
      </c>
      <c r="R458" s="122">
        <v>0</v>
      </c>
      <c r="S458" s="122">
        <v>1</v>
      </c>
      <c r="T458" s="122">
        <v>1</v>
      </c>
      <c r="U458" s="122">
        <v>1</v>
      </c>
      <c r="V458" s="122">
        <v>1</v>
      </c>
      <c r="W458" s="122">
        <v>1</v>
      </c>
      <c r="X458" s="122">
        <v>1</v>
      </c>
      <c r="Y458" s="122">
        <v>0</v>
      </c>
      <c r="Z458" s="122">
        <v>0</v>
      </c>
      <c r="AA458" s="122">
        <v>0</v>
      </c>
      <c r="AB458" s="122">
        <v>1</v>
      </c>
      <c r="AC458" s="122">
        <v>1</v>
      </c>
      <c r="AD458" s="123">
        <f>AVERAGE(R458:AC458)</f>
        <v>0.66666666666666663</v>
      </c>
      <c r="AJ458" t="s">
        <v>216</v>
      </c>
      <c r="AM458" s="122">
        <v>1</v>
      </c>
      <c r="AN458" s="122">
        <v>0</v>
      </c>
      <c r="AO458" s="122">
        <v>1</v>
      </c>
      <c r="AP458" s="122">
        <v>1</v>
      </c>
      <c r="AQ458" s="122">
        <v>1</v>
      </c>
      <c r="AR458" s="122">
        <v>0</v>
      </c>
      <c r="AS458" s="122">
        <v>0</v>
      </c>
      <c r="AT458" s="122">
        <v>0</v>
      </c>
      <c r="AU458" s="123">
        <f>AVERAGE(AM458:AT458)</f>
        <v>0.5</v>
      </c>
    </row>
    <row r="459" spans="14:47">
      <c r="O459" t="s">
        <v>216</v>
      </c>
      <c r="R459" s="122">
        <v>0</v>
      </c>
      <c r="S459" s="122">
        <v>0</v>
      </c>
      <c r="T459" s="122">
        <v>0</v>
      </c>
      <c r="U459" s="122">
        <v>0</v>
      </c>
      <c r="V459" s="122">
        <v>0</v>
      </c>
      <c r="W459" s="122">
        <v>0</v>
      </c>
      <c r="X459" s="122">
        <v>0</v>
      </c>
      <c r="Y459" s="122">
        <v>1</v>
      </c>
      <c r="Z459" s="122">
        <v>1</v>
      </c>
      <c r="AA459" s="122">
        <v>1</v>
      </c>
      <c r="AB459" s="122">
        <v>0</v>
      </c>
      <c r="AC459" s="122">
        <v>0</v>
      </c>
      <c r="AD459" s="123">
        <f>AVERAGE(R459:AC459)</f>
        <v>0.25</v>
      </c>
      <c r="AJ459" t="s">
        <v>217</v>
      </c>
      <c r="AM459" s="122">
        <v>0</v>
      </c>
      <c r="AN459" s="122">
        <v>0</v>
      </c>
      <c r="AO459" s="122">
        <v>0</v>
      </c>
      <c r="AP459" s="122">
        <v>0</v>
      </c>
      <c r="AQ459" s="122">
        <v>0</v>
      </c>
      <c r="AR459" s="122">
        <v>0</v>
      </c>
      <c r="AS459" s="122">
        <v>0</v>
      </c>
      <c r="AT459" s="122">
        <v>0</v>
      </c>
      <c r="AU459" s="123">
        <f>AVERAGE(AM459:AT459)</f>
        <v>0</v>
      </c>
    </row>
    <row r="460" spans="14:47">
      <c r="O460" t="s">
        <v>217</v>
      </c>
      <c r="R460" s="122">
        <v>1</v>
      </c>
      <c r="S460" s="122">
        <v>0</v>
      </c>
      <c r="T460" s="122">
        <v>0</v>
      </c>
      <c r="U460" s="122">
        <v>0</v>
      </c>
      <c r="V460" s="122">
        <v>0</v>
      </c>
      <c r="W460" s="122">
        <v>0</v>
      </c>
      <c r="X460" s="122">
        <v>0</v>
      </c>
      <c r="Y460" s="122">
        <v>0</v>
      </c>
      <c r="Z460" s="122">
        <v>0</v>
      </c>
      <c r="AA460" s="122">
        <v>0</v>
      </c>
      <c r="AB460" s="122">
        <v>0</v>
      </c>
      <c r="AC460" s="122">
        <v>0</v>
      </c>
      <c r="AD460" s="123">
        <f>AVERAGE(R460:AC460)</f>
        <v>8.3333333333333329E-2</v>
      </c>
      <c r="AJ460" t="s">
        <v>218</v>
      </c>
      <c r="AM460" s="122">
        <v>0</v>
      </c>
      <c r="AN460" s="122">
        <v>0</v>
      </c>
      <c r="AO460" s="122">
        <v>0</v>
      </c>
      <c r="AP460" s="122">
        <v>0</v>
      </c>
      <c r="AQ460" s="122">
        <v>0</v>
      </c>
      <c r="AR460" s="122">
        <v>0</v>
      </c>
      <c r="AS460" s="122">
        <v>0</v>
      </c>
      <c r="AT460" s="122">
        <v>0</v>
      </c>
      <c r="AU460" s="123">
        <f>AVERAGE(AM460:AT460)</f>
        <v>0</v>
      </c>
    </row>
    <row r="461" spans="14:47">
      <c r="O461" t="s">
        <v>218</v>
      </c>
      <c r="R461" s="122">
        <v>0</v>
      </c>
      <c r="S461" s="122">
        <v>0</v>
      </c>
      <c r="T461" s="122">
        <v>0</v>
      </c>
      <c r="U461" s="122">
        <v>0</v>
      </c>
      <c r="V461" s="122">
        <v>0</v>
      </c>
      <c r="W461" s="122">
        <v>0</v>
      </c>
      <c r="X461" s="122">
        <v>0</v>
      </c>
      <c r="Y461" s="122">
        <v>0</v>
      </c>
      <c r="Z461" s="122">
        <v>0</v>
      </c>
      <c r="AA461" s="122">
        <v>0</v>
      </c>
      <c r="AB461" s="122">
        <v>0</v>
      </c>
      <c r="AC461" s="122">
        <v>0</v>
      </c>
      <c r="AD461" s="123">
        <f>AVERAGE(R461:AC461)</f>
        <v>0</v>
      </c>
      <c r="AJ461" t="s">
        <v>219</v>
      </c>
      <c r="AM461" s="122">
        <v>0</v>
      </c>
      <c r="AN461" s="122">
        <v>0</v>
      </c>
      <c r="AO461" s="122">
        <v>0</v>
      </c>
      <c r="AP461" s="122">
        <v>0</v>
      </c>
      <c r="AQ461" s="122">
        <v>0</v>
      </c>
      <c r="AR461" s="122">
        <v>0</v>
      </c>
      <c r="AS461" s="122">
        <v>0</v>
      </c>
      <c r="AT461" s="122">
        <v>0</v>
      </c>
      <c r="AU461" s="123">
        <f>AVERAGE(AM461:AT461)</f>
        <v>0</v>
      </c>
    </row>
    <row r="462" spans="14:47">
      <c r="O462" t="s">
        <v>219</v>
      </c>
      <c r="R462" s="122">
        <v>0</v>
      </c>
      <c r="S462" s="122">
        <v>0</v>
      </c>
      <c r="T462" s="122">
        <v>0</v>
      </c>
      <c r="U462" s="122">
        <v>0</v>
      </c>
      <c r="V462" s="122">
        <v>0</v>
      </c>
      <c r="W462" s="122">
        <v>0</v>
      </c>
      <c r="X462" s="122">
        <v>0</v>
      </c>
      <c r="Y462" s="122">
        <v>0</v>
      </c>
      <c r="Z462" s="122">
        <v>0</v>
      </c>
      <c r="AA462" s="122">
        <v>0</v>
      </c>
      <c r="AB462" s="122">
        <v>0</v>
      </c>
      <c r="AC462" s="122">
        <v>0</v>
      </c>
      <c r="AD462" s="123">
        <f>AVERAGE(R462:AC462)</f>
        <v>0</v>
      </c>
    </row>
    <row r="463" spans="14:47">
      <c r="AI463" s="126" t="s">
        <v>330</v>
      </c>
    </row>
    <row r="464" spans="14:47">
      <c r="N464" s="126" t="s">
        <v>330</v>
      </c>
      <c r="AJ464" t="s">
        <v>215</v>
      </c>
      <c r="AM464" s="122">
        <v>0</v>
      </c>
      <c r="AN464" s="122">
        <v>1</v>
      </c>
      <c r="AO464" s="122">
        <v>0</v>
      </c>
      <c r="AP464" s="122">
        <v>0</v>
      </c>
      <c r="AQ464" s="122">
        <v>0</v>
      </c>
      <c r="AR464" s="122">
        <v>1</v>
      </c>
      <c r="AS464" s="122">
        <v>0</v>
      </c>
      <c r="AT464" s="122">
        <v>0</v>
      </c>
      <c r="AU464" s="123">
        <f>AVERAGE(AM464:AT464)</f>
        <v>0.25</v>
      </c>
    </row>
    <row r="465" spans="14:47">
      <c r="O465" t="s">
        <v>215</v>
      </c>
      <c r="R465" s="122">
        <v>0</v>
      </c>
      <c r="S465" s="122">
        <v>1</v>
      </c>
      <c r="T465" s="122">
        <v>1</v>
      </c>
      <c r="U465" s="122">
        <v>1</v>
      </c>
      <c r="V465" s="122">
        <v>1</v>
      </c>
      <c r="W465" s="122">
        <v>0</v>
      </c>
      <c r="X465" s="122">
        <v>1</v>
      </c>
      <c r="Y465" s="122">
        <v>0</v>
      </c>
      <c r="Z465" s="122">
        <v>0</v>
      </c>
      <c r="AA465" s="122">
        <v>0</v>
      </c>
      <c r="AB465" s="122">
        <v>1</v>
      </c>
      <c r="AC465" s="122">
        <v>1</v>
      </c>
      <c r="AD465" s="123">
        <f>AVERAGE(R465:AC465)</f>
        <v>0.58333333333333337</v>
      </c>
      <c r="AJ465" t="s">
        <v>216</v>
      </c>
      <c r="AM465" s="122">
        <v>1</v>
      </c>
      <c r="AN465" s="122">
        <v>0</v>
      </c>
      <c r="AO465" s="122">
        <v>1</v>
      </c>
      <c r="AP465" s="122">
        <v>1</v>
      </c>
      <c r="AQ465" s="122">
        <v>1</v>
      </c>
      <c r="AR465" s="122">
        <v>0</v>
      </c>
      <c r="AS465" s="122">
        <v>0</v>
      </c>
      <c r="AT465" s="122">
        <v>0</v>
      </c>
      <c r="AU465" s="123">
        <f>AVERAGE(AM465:AT465)</f>
        <v>0.5</v>
      </c>
    </row>
    <row r="466" spans="14:47">
      <c r="O466" t="s">
        <v>216</v>
      </c>
      <c r="R466" s="122">
        <v>1</v>
      </c>
      <c r="S466" s="122">
        <v>0</v>
      </c>
      <c r="T466" s="122">
        <v>0</v>
      </c>
      <c r="U466" s="122">
        <v>0</v>
      </c>
      <c r="V466" s="122">
        <v>0</v>
      </c>
      <c r="W466" s="122">
        <v>1</v>
      </c>
      <c r="X466" s="122">
        <v>0</v>
      </c>
      <c r="Y466" s="122">
        <v>1</v>
      </c>
      <c r="Z466" s="122">
        <v>1</v>
      </c>
      <c r="AA466" s="122">
        <v>1</v>
      </c>
      <c r="AB466" s="122">
        <v>0</v>
      </c>
      <c r="AC466" s="122">
        <v>0</v>
      </c>
      <c r="AD466" s="123">
        <f>AVERAGE(R466:AC466)</f>
        <v>0.41666666666666669</v>
      </c>
      <c r="AJ466" t="s">
        <v>217</v>
      </c>
      <c r="AM466" s="122">
        <v>0</v>
      </c>
      <c r="AN466" s="122">
        <v>0</v>
      </c>
      <c r="AO466" s="122">
        <v>0</v>
      </c>
      <c r="AP466" s="122">
        <v>0</v>
      </c>
      <c r="AQ466" s="122">
        <v>0</v>
      </c>
      <c r="AR466" s="122">
        <v>0</v>
      </c>
      <c r="AS466" s="122">
        <v>0</v>
      </c>
      <c r="AT466" s="122">
        <v>0</v>
      </c>
      <c r="AU466" s="123">
        <f>AVERAGE(AM466:AT466)</f>
        <v>0</v>
      </c>
    </row>
    <row r="467" spans="14:47">
      <c r="O467" t="s">
        <v>217</v>
      </c>
      <c r="R467" s="122">
        <v>0</v>
      </c>
      <c r="S467" s="122">
        <v>0</v>
      </c>
      <c r="T467" s="122">
        <v>0</v>
      </c>
      <c r="U467" s="122">
        <v>0</v>
      </c>
      <c r="V467" s="122">
        <v>0</v>
      </c>
      <c r="W467" s="122">
        <v>0</v>
      </c>
      <c r="X467" s="122">
        <v>0</v>
      </c>
      <c r="Y467" s="122">
        <v>0</v>
      </c>
      <c r="Z467" s="122">
        <v>0</v>
      </c>
      <c r="AA467" s="122">
        <v>0</v>
      </c>
      <c r="AB467" s="122">
        <v>0</v>
      </c>
      <c r="AC467" s="122">
        <v>0</v>
      </c>
      <c r="AD467" s="123">
        <f>AVERAGE(R467:AC467)</f>
        <v>0</v>
      </c>
      <c r="AJ467" t="s">
        <v>218</v>
      </c>
      <c r="AM467" s="122">
        <v>0</v>
      </c>
      <c r="AN467" s="122">
        <v>0</v>
      </c>
      <c r="AO467" s="122">
        <v>0</v>
      </c>
      <c r="AP467" s="122">
        <v>0</v>
      </c>
      <c r="AQ467" s="122">
        <v>0</v>
      </c>
      <c r="AR467" s="122">
        <v>0</v>
      </c>
      <c r="AS467" s="122">
        <v>0</v>
      </c>
      <c r="AT467" s="122">
        <v>0</v>
      </c>
      <c r="AU467" s="123">
        <f>AVERAGE(AM467:AT467)</f>
        <v>0</v>
      </c>
    </row>
    <row r="468" spans="14:47">
      <c r="O468" t="s">
        <v>218</v>
      </c>
      <c r="R468" s="122">
        <v>0</v>
      </c>
      <c r="S468" s="122">
        <v>0</v>
      </c>
      <c r="T468" s="122">
        <v>0</v>
      </c>
      <c r="U468" s="122">
        <v>0</v>
      </c>
      <c r="V468" s="122">
        <v>0</v>
      </c>
      <c r="W468" s="122">
        <v>0</v>
      </c>
      <c r="X468" s="122">
        <v>0</v>
      </c>
      <c r="Y468" s="122">
        <v>0</v>
      </c>
      <c r="Z468" s="122">
        <v>0</v>
      </c>
      <c r="AA468" s="122">
        <v>0</v>
      </c>
      <c r="AB468" s="122">
        <v>0</v>
      </c>
      <c r="AC468" s="122">
        <v>0</v>
      </c>
      <c r="AD468" s="123">
        <f>AVERAGE(R468:AC468)</f>
        <v>0</v>
      </c>
      <c r="AJ468" t="s">
        <v>219</v>
      </c>
      <c r="AM468" s="122">
        <v>0</v>
      </c>
      <c r="AN468" s="122">
        <v>0</v>
      </c>
      <c r="AO468" s="122">
        <v>0</v>
      </c>
      <c r="AP468" s="122">
        <v>0</v>
      </c>
      <c r="AQ468" s="122">
        <v>0</v>
      </c>
      <c r="AR468" s="122">
        <v>0</v>
      </c>
      <c r="AS468" s="122">
        <v>0</v>
      </c>
      <c r="AT468" s="122">
        <v>0</v>
      </c>
      <c r="AU468" s="123">
        <f>AVERAGE(AM468:AT468)</f>
        <v>0</v>
      </c>
    </row>
    <row r="469" spans="14:47">
      <c r="O469" t="s">
        <v>219</v>
      </c>
      <c r="R469" s="122">
        <v>0</v>
      </c>
      <c r="S469" s="122">
        <v>0</v>
      </c>
      <c r="T469" s="122">
        <v>0</v>
      </c>
      <c r="U469" s="122">
        <v>0</v>
      </c>
      <c r="V469" s="122">
        <v>0</v>
      </c>
      <c r="W469" s="122">
        <v>0</v>
      </c>
      <c r="X469" s="122">
        <v>0</v>
      </c>
      <c r="Y469" s="122">
        <v>0</v>
      </c>
      <c r="Z469" s="122">
        <v>0</v>
      </c>
      <c r="AA469" s="122">
        <v>0</v>
      </c>
      <c r="AB469" s="122">
        <v>0</v>
      </c>
      <c r="AC469" s="122">
        <v>0</v>
      </c>
      <c r="AD469" s="123">
        <f>AVERAGE(R469:AC469)</f>
        <v>0</v>
      </c>
    </row>
    <row r="470" spans="14:47">
      <c r="AI470" s="126" t="s">
        <v>331</v>
      </c>
    </row>
    <row r="471" spans="14:47">
      <c r="N471" s="126" t="s">
        <v>331</v>
      </c>
      <c r="AJ471" t="s">
        <v>215</v>
      </c>
      <c r="AM471" s="122">
        <v>0</v>
      </c>
      <c r="AN471" s="122">
        <v>0</v>
      </c>
      <c r="AO471" s="122">
        <v>0</v>
      </c>
      <c r="AP471" s="122">
        <v>0</v>
      </c>
      <c r="AQ471" s="122">
        <v>0</v>
      </c>
      <c r="AR471" s="122">
        <v>1</v>
      </c>
      <c r="AS471" s="122">
        <v>0</v>
      </c>
      <c r="AT471" s="122">
        <v>0</v>
      </c>
      <c r="AU471" s="123">
        <f>AVERAGE(AM471:AT471)</f>
        <v>0.125</v>
      </c>
    </row>
    <row r="472" spans="14:47">
      <c r="O472" t="s">
        <v>215</v>
      </c>
      <c r="R472" s="122">
        <v>1</v>
      </c>
      <c r="S472" s="122">
        <v>1</v>
      </c>
      <c r="T472" s="122">
        <v>1</v>
      </c>
      <c r="U472" s="122">
        <v>1</v>
      </c>
      <c r="V472" s="122">
        <v>1</v>
      </c>
      <c r="W472" s="122">
        <v>1</v>
      </c>
      <c r="X472" s="122">
        <v>1</v>
      </c>
      <c r="Y472" s="122">
        <v>0</v>
      </c>
      <c r="Z472" s="122">
        <v>0</v>
      </c>
      <c r="AA472" s="122">
        <v>0</v>
      </c>
      <c r="AB472" s="122">
        <v>1</v>
      </c>
      <c r="AC472" s="122">
        <v>1</v>
      </c>
      <c r="AD472" s="123">
        <f>AVERAGE(R472:AC472)</f>
        <v>0.75</v>
      </c>
      <c r="AJ472" t="s">
        <v>216</v>
      </c>
      <c r="AM472" s="122">
        <v>1</v>
      </c>
      <c r="AN472" s="122">
        <v>1</v>
      </c>
      <c r="AO472" s="122">
        <v>1</v>
      </c>
      <c r="AP472" s="122">
        <v>1</v>
      </c>
      <c r="AQ472" s="122">
        <v>1</v>
      </c>
      <c r="AR472" s="122">
        <v>0</v>
      </c>
      <c r="AS472" s="122">
        <v>0</v>
      </c>
      <c r="AT472" s="122">
        <v>0</v>
      </c>
      <c r="AU472" s="123">
        <f>AVERAGE(AM472:AT472)</f>
        <v>0.625</v>
      </c>
    </row>
    <row r="473" spans="14:47">
      <c r="O473" t="s">
        <v>216</v>
      </c>
      <c r="R473" s="122">
        <v>0</v>
      </c>
      <c r="S473" s="122">
        <v>0</v>
      </c>
      <c r="T473" s="122">
        <v>0</v>
      </c>
      <c r="U473" s="122">
        <v>0</v>
      </c>
      <c r="V473" s="122">
        <v>0</v>
      </c>
      <c r="W473" s="122">
        <v>0</v>
      </c>
      <c r="X473" s="122">
        <v>0</v>
      </c>
      <c r="Y473" s="122">
        <v>1</v>
      </c>
      <c r="Z473" s="122">
        <v>1</v>
      </c>
      <c r="AA473" s="122">
        <v>1</v>
      </c>
      <c r="AB473" s="122">
        <v>0</v>
      </c>
      <c r="AC473" s="122">
        <v>0</v>
      </c>
      <c r="AD473" s="123">
        <f>AVERAGE(R473:AC473)</f>
        <v>0.25</v>
      </c>
      <c r="AJ473" t="s">
        <v>217</v>
      </c>
      <c r="AM473" s="122">
        <v>0</v>
      </c>
      <c r="AN473" s="122">
        <v>0</v>
      </c>
      <c r="AO473" s="122">
        <v>0</v>
      </c>
      <c r="AP473" s="122">
        <v>0</v>
      </c>
      <c r="AQ473" s="122">
        <v>0</v>
      </c>
      <c r="AR473" s="122">
        <v>0</v>
      </c>
      <c r="AS473" s="122">
        <v>0</v>
      </c>
      <c r="AT473" s="122">
        <v>0</v>
      </c>
      <c r="AU473" s="123">
        <f>AVERAGE(AM473:AT473)</f>
        <v>0</v>
      </c>
    </row>
    <row r="474" spans="14:47">
      <c r="O474" t="s">
        <v>217</v>
      </c>
      <c r="R474" s="122">
        <v>0</v>
      </c>
      <c r="S474" s="122">
        <v>0</v>
      </c>
      <c r="T474" s="122">
        <v>0</v>
      </c>
      <c r="U474" s="122">
        <v>0</v>
      </c>
      <c r="V474" s="122">
        <v>0</v>
      </c>
      <c r="W474" s="122">
        <v>0</v>
      </c>
      <c r="X474" s="122">
        <v>0</v>
      </c>
      <c r="Y474" s="122">
        <v>0</v>
      </c>
      <c r="Z474" s="122">
        <v>0</v>
      </c>
      <c r="AA474" s="122">
        <v>0</v>
      </c>
      <c r="AB474" s="122">
        <v>0</v>
      </c>
      <c r="AC474" s="122">
        <v>0</v>
      </c>
      <c r="AD474" s="123">
        <f>AVERAGE(R474:AC474)</f>
        <v>0</v>
      </c>
      <c r="AJ474" t="s">
        <v>218</v>
      </c>
      <c r="AM474" s="122">
        <v>0</v>
      </c>
      <c r="AN474" s="122">
        <v>0</v>
      </c>
      <c r="AO474" s="122">
        <v>0</v>
      </c>
      <c r="AP474" s="122">
        <v>0</v>
      </c>
      <c r="AQ474" s="122">
        <v>0</v>
      </c>
      <c r="AR474" s="122">
        <v>0</v>
      </c>
      <c r="AS474" s="122">
        <v>0</v>
      </c>
      <c r="AT474" s="122">
        <v>0</v>
      </c>
      <c r="AU474" s="123">
        <f>AVERAGE(AM474:AT474)</f>
        <v>0</v>
      </c>
    </row>
    <row r="475" spans="14:47">
      <c r="O475" t="s">
        <v>218</v>
      </c>
      <c r="R475" s="122">
        <v>0</v>
      </c>
      <c r="S475" s="122">
        <v>0</v>
      </c>
      <c r="T475" s="122">
        <v>0</v>
      </c>
      <c r="U475" s="122">
        <v>0</v>
      </c>
      <c r="V475" s="122">
        <v>0</v>
      </c>
      <c r="W475" s="122">
        <v>0</v>
      </c>
      <c r="X475" s="122">
        <v>0</v>
      </c>
      <c r="Y475" s="122">
        <v>0</v>
      </c>
      <c r="Z475" s="122">
        <v>0</v>
      </c>
      <c r="AA475" s="122">
        <v>0</v>
      </c>
      <c r="AB475" s="122">
        <v>0</v>
      </c>
      <c r="AC475" s="122">
        <v>0</v>
      </c>
      <c r="AD475" s="123">
        <f>AVERAGE(R475:AC475)</f>
        <v>0</v>
      </c>
      <c r="AJ475" t="s">
        <v>219</v>
      </c>
      <c r="AM475" s="122">
        <v>0</v>
      </c>
      <c r="AN475" s="122">
        <v>0</v>
      </c>
      <c r="AO475" s="122">
        <v>0</v>
      </c>
      <c r="AP475" s="122">
        <v>0</v>
      </c>
      <c r="AQ475" s="122">
        <v>0</v>
      </c>
      <c r="AR475" s="122">
        <v>0</v>
      </c>
      <c r="AS475" s="122">
        <v>0</v>
      </c>
      <c r="AT475" s="122">
        <v>0</v>
      </c>
      <c r="AU475" s="123">
        <f>AVERAGE(AM475:AT475)</f>
        <v>0</v>
      </c>
    </row>
    <row r="476" spans="14:47">
      <c r="O476" t="s">
        <v>219</v>
      </c>
      <c r="R476" s="122">
        <v>0</v>
      </c>
      <c r="S476" s="122">
        <v>0</v>
      </c>
      <c r="T476" s="122">
        <v>0</v>
      </c>
      <c r="U476" s="122">
        <v>0</v>
      </c>
      <c r="V476" s="122">
        <v>0</v>
      </c>
      <c r="W476" s="122">
        <v>0</v>
      </c>
      <c r="X476" s="122">
        <v>0</v>
      </c>
      <c r="Y476" s="122">
        <v>0</v>
      </c>
      <c r="Z476" s="122">
        <v>0</v>
      </c>
      <c r="AA476" s="122">
        <v>0</v>
      </c>
      <c r="AB476" s="122">
        <v>0</v>
      </c>
      <c r="AC476" s="122">
        <v>0</v>
      </c>
      <c r="AD476" s="123">
        <f>AVERAGE(R476:AC476)</f>
        <v>0</v>
      </c>
    </row>
    <row r="477" spans="14:47">
      <c r="AI477" s="126" t="s">
        <v>332</v>
      </c>
    </row>
    <row r="478" spans="14:47">
      <c r="N478" s="126" t="s">
        <v>332</v>
      </c>
      <c r="AJ478" t="s">
        <v>215</v>
      </c>
      <c r="AM478" s="122">
        <v>0</v>
      </c>
      <c r="AN478" s="122">
        <v>0</v>
      </c>
      <c r="AO478" s="122">
        <v>0</v>
      </c>
      <c r="AP478" s="122">
        <v>0</v>
      </c>
      <c r="AQ478" s="122">
        <v>0</v>
      </c>
      <c r="AR478" s="122">
        <v>1</v>
      </c>
      <c r="AS478" s="122">
        <v>0</v>
      </c>
      <c r="AT478" s="122">
        <v>0</v>
      </c>
      <c r="AU478" s="123">
        <f>AVERAGE(AM478:AT478)</f>
        <v>0.125</v>
      </c>
    </row>
    <row r="479" spans="14:47">
      <c r="O479" t="s">
        <v>215</v>
      </c>
      <c r="R479" s="122">
        <v>0</v>
      </c>
      <c r="S479" s="122">
        <v>1</v>
      </c>
      <c r="T479" s="122">
        <v>1</v>
      </c>
      <c r="U479" s="122">
        <v>1</v>
      </c>
      <c r="V479" s="122">
        <v>1</v>
      </c>
      <c r="W479" s="122">
        <v>1</v>
      </c>
      <c r="X479" s="122">
        <v>1</v>
      </c>
      <c r="Y479" s="122">
        <v>0</v>
      </c>
      <c r="Z479" s="122">
        <v>1</v>
      </c>
      <c r="AA479" s="122">
        <v>0</v>
      </c>
      <c r="AB479" s="122">
        <v>1</v>
      </c>
      <c r="AC479" s="122">
        <v>1</v>
      </c>
      <c r="AD479" s="123">
        <f>AVERAGE(R479:AC479)</f>
        <v>0.75</v>
      </c>
      <c r="AJ479" t="s">
        <v>216</v>
      </c>
      <c r="AM479" s="122">
        <v>1</v>
      </c>
      <c r="AN479" s="122">
        <v>1</v>
      </c>
      <c r="AO479" s="122">
        <v>0</v>
      </c>
      <c r="AP479" s="122">
        <v>1</v>
      </c>
      <c r="AQ479" s="122">
        <v>1</v>
      </c>
      <c r="AR479" s="122">
        <v>0</v>
      </c>
      <c r="AS479" s="122">
        <v>0</v>
      </c>
      <c r="AT479" s="122">
        <v>0</v>
      </c>
      <c r="AU479" s="123">
        <f>AVERAGE(AM479:AT479)</f>
        <v>0.5</v>
      </c>
    </row>
    <row r="480" spans="14:47">
      <c r="O480" t="s">
        <v>216</v>
      </c>
      <c r="R480" s="122">
        <v>1</v>
      </c>
      <c r="S480" s="122">
        <v>0</v>
      </c>
      <c r="T480" s="122">
        <v>0</v>
      </c>
      <c r="U480" s="122">
        <v>0</v>
      </c>
      <c r="V480" s="122">
        <v>0</v>
      </c>
      <c r="W480" s="122">
        <v>0</v>
      </c>
      <c r="X480" s="122">
        <v>0</v>
      </c>
      <c r="Y480" s="122">
        <v>1</v>
      </c>
      <c r="Z480" s="122">
        <v>0</v>
      </c>
      <c r="AA480" s="122">
        <v>1</v>
      </c>
      <c r="AB480" s="122">
        <v>0</v>
      </c>
      <c r="AC480" s="122">
        <v>0</v>
      </c>
      <c r="AD480" s="123">
        <f>AVERAGE(R480:AC480)</f>
        <v>0.25</v>
      </c>
      <c r="AJ480" t="s">
        <v>217</v>
      </c>
      <c r="AM480" s="122">
        <v>0</v>
      </c>
      <c r="AN480" s="122">
        <v>0</v>
      </c>
      <c r="AO480" s="122">
        <v>1</v>
      </c>
      <c r="AP480" s="122">
        <v>0</v>
      </c>
      <c r="AQ480" s="122">
        <v>0</v>
      </c>
      <c r="AR480" s="122">
        <v>0</v>
      </c>
      <c r="AS480" s="122">
        <v>0</v>
      </c>
      <c r="AT480" s="122">
        <v>0</v>
      </c>
      <c r="AU480" s="123">
        <f>AVERAGE(AM480:AT480)</f>
        <v>0.125</v>
      </c>
    </row>
    <row r="481" spans="14:47">
      <c r="O481" t="s">
        <v>217</v>
      </c>
      <c r="R481" s="122">
        <v>0</v>
      </c>
      <c r="S481" s="122">
        <v>0</v>
      </c>
      <c r="T481" s="122">
        <v>0</v>
      </c>
      <c r="U481" s="122">
        <v>0</v>
      </c>
      <c r="V481" s="122">
        <v>0</v>
      </c>
      <c r="W481" s="122">
        <v>0</v>
      </c>
      <c r="X481" s="122">
        <v>0</v>
      </c>
      <c r="Y481" s="122">
        <v>0</v>
      </c>
      <c r="Z481" s="122">
        <v>0</v>
      </c>
      <c r="AA481" s="122">
        <v>0</v>
      </c>
      <c r="AB481" s="122">
        <v>0</v>
      </c>
      <c r="AC481" s="122">
        <v>0</v>
      </c>
      <c r="AD481" s="123">
        <f>AVERAGE(R481:AC481)</f>
        <v>0</v>
      </c>
      <c r="AJ481" t="s">
        <v>218</v>
      </c>
      <c r="AM481" s="122">
        <v>0</v>
      </c>
      <c r="AN481" s="122">
        <v>0</v>
      </c>
      <c r="AO481" s="122">
        <v>0</v>
      </c>
      <c r="AP481" s="122">
        <v>0</v>
      </c>
      <c r="AQ481" s="122">
        <v>0</v>
      </c>
      <c r="AR481" s="122">
        <v>0</v>
      </c>
      <c r="AS481" s="122">
        <v>0</v>
      </c>
      <c r="AT481" s="122">
        <v>0</v>
      </c>
      <c r="AU481" s="123">
        <f>AVERAGE(AN481:AT481)</f>
        <v>0</v>
      </c>
    </row>
    <row r="482" spans="14:47">
      <c r="O482" t="s">
        <v>218</v>
      </c>
      <c r="R482" s="122">
        <v>0</v>
      </c>
      <c r="S482" s="122">
        <v>0</v>
      </c>
      <c r="T482" s="122">
        <v>0</v>
      </c>
      <c r="U482" s="122">
        <v>0</v>
      </c>
      <c r="V482" s="122">
        <v>0</v>
      </c>
      <c r="W482" s="122">
        <v>0</v>
      </c>
      <c r="X482" s="122">
        <v>0</v>
      </c>
      <c r="Y482" s="122">
        <v>0</v>
      </c>
      <c r="Z482" s="122">
        <v>0</v>
      </c>
      <c r="AA482" s="122">
        <v>0</v>
      </c>
      <c r="AB482" s="122">
        <v>0</v>
      </c>
      <c r="AC482" s="122">
        <v>0</v>
      </c>
      <c r="AD482" s="123">
        <f>AVERAGE(R482:AC482)</f>
        <v>0</v>
      </c>
      <c r="AJ482" t="s">
        <v>219</v>
      </c>
      <c r="AM482" s="122">
        <v>0</v>
      </c>
      <c r="AN482" s="122">
        <v>0</v>
      </c>
      <c r="AO482" s="122">
        <v>0</v>
      </c>
      <c r="AP482" s="122">
        <v>0</v>
      </c>
      <c r="AQ482" s="122">
        <v>0</v>
      </c>
      <c r="AR482" s="122">
        <v>0</v>
      </c>
      <c r="AS482" s="122">
        <v>0</v>
      </c>
      <c r="AT482" s="122">
        <v>0</v>
      </c>
      <c r="AU482" s="123">
        <f>AVERAGE(AM482:AT482)</f>
        <v>0</v>
      </c>
    </row>
    <row r="483" spans="14:47">
      <c r="O483" t="s">
        <v>219</v>
      </c>
      <c r="R483" s="122">
        <v>0</v>
      </c>
      <c r="S483" s="122">
        <v>0</v>
      </c>
      <c r="T483" s="122">
        <v>0</v>
      </c>
      <c r="U483" s="122">
        <v>0</v>
      </c>
      <c r="V483" s="122">
        <v>0</v>
      </c>
      <c r="W483" s="122">
        <v>0</v>
      </c>
      <c r="X483" s="122">
        <v>0</v>
      </c>
      <c r="Y483" s="122">
        <v>0</v>
      </c>
      <c r="Z483" s="122">
        <v>0</v>
      </c>
      <c r="AA483" s="122">
        <v>0</v>
      </c>
      <c r="AB483" s="122">
        <v>0</v>
      </c>
      <c r="AC483" s="122">
        <v>0</v>
      </c>
      <c r="AD483" s="123">
        <f>AVERAGE(R483:AC483)</f>
        <v>0</v>
      </c>
    </row>
    <row r="484" spans="14:47">
      <c r="AI484" s="126" t="s">
        <v>333</v>
      </c>
    </row>
    <row r="485" spans="14:47">
      <c r="N485" s="126" t="s">
        <v>333</v>
      </c>
      <c r="AJ485" t="s">
        <v>215</v>
      </c>
      <c r="AM485" s="122">
        <v>0</v>
      </c>
      <c r="AN485" s="122">
        <v>0</v>
      </c>
      <c r="AO485" s="122">
        <v>0</v>
      </c>
      <c r="AP485" s="122">
        <v>0</v>
      </c>
      <c r="AQ485" s="122">
        <v>0</v>
      </c>
      <c r="AR485" s="122">
        <v>1</v>
      </c>
      <c r="AS485" s="122">
        <v>0</v>
      </c>
      <c r="AT485" s="122">
        <v>0</v>
      </c>
      <c r="AU485" s="123">
        <f>AVERAGE(AM485:AT485)</f>
        <v>0.125</v>
      </c>
    </row>
    <row r="486" spans="14:47">
      <c r="O486" t="s">
        <v>215</v>
      </c>
      <c r="R486" s="122">
        <v>0</v>
      </c>
      <c r="S486" s="122">
        <v>1</v>
      </c>
      <c r="T486" s="122">
        <v>1</v>
      </c>
      <c r="U486" s="122">
        <v>1</v>
      </c>
      <c r="V486" s="122">
        <v>1</v>
      </c>
      <c r="W486" s="122">
        <v>1</v>
      </c>
      <c r="X486" s="122">
        <v>1</v>
      </c>
      <c r="Y486" s="122">
        <v>0</v>
      </c>
      <c r="Z486" s="122">
        <v>0</v>
      </c>
      <c r="AA486" s="122">
        <v>0</v>
      </c>
      <c r="AB486" s="122">
        <v>1</v>
      </c>
      <c r="AC486" s="122">
        <v>1</v>
      </c>
      <c r="AD486" s="123">
        <f>AVERAGE(R486:AC486)</f>
        <v>0.66666666666666663</v>
      </c>
      <c r="AJ486" t="s">
        <v>216</v>
      </c>
      <c r="AM486" s="122">
        <v>1</v>
      </c>
      <c r="AN486" s="122">
        <v>1</v>
      </c>
      <c r="AO486" s="122">
        <v>1</v>
      </c>
      <c r="AP486" s="122">
        <v>1</v>
      </c>
      <c r="AQ486" s="122">
        <v>1</v>
      </c>
      <c r="AR486" s="122">
        <v>0</v>
      </c>
      <c r="AS486" s="122">
        <v>0</v>
      </c>
      <c r="AT486" s="122">
        <v>0</v>
      </c>
      <c r="AU486" s="123">
        <f>AVERAGE(AM486:AT486)</f>
        <v>0.625</v>
      </c>
    </row>
    <row r="487" spans="14:47">
      <c r="O487" t="s">
        <v>216</v>
      </c>
      <c r="R487" s="122">
        <v>0</v>
      </c>
      <c r="S487" s="122">
        <v>0</v>
      </c>
      <c r="T487" s="122">
        <v>0</v>
      </c>
      <c r="U487" s="122">
        <v>0</v>
      </c>
      <c r="V487" s="122">
        <v>0</v>
      </c>
      <c r="W487" s="122">
        <v>0</v>
      </c>
      <c r="X487" s="122">
        <v>0</v>
      </c>
      <c r="Y487" s="122">
        <v>1</v>
      </c>
      <c r="Z487" s="122">
        <v>1</v>
      </c>
      <c r="AA487" s="122">
        <v>1</v>
      </c>
      <c r="AB487" s="122">
        <v>0</v>
      </c>
      <c r="AC487" s="122">
        <v>0</v>
      </c>
      <c r="AD487" s="123">
        <f>AVERAGE(R487:AC487)</f>
        <v>0.25</v>
      </c>
      <c r="AJ487" t="s">
        <v>217</v>
      </c>
      <c r="AM487" s="122">
        <v>0</v>
      </c>
      <c r="AN487" s="122">
        <v>0</v>
      </c>
      <c r="AO487" s="122">
        <v>0</v>
      </c>
      <c r="AP487" s="122">
        <v>0</v>
      </c>
      <c r="AQ487" s="122">
        <v>0</v>
      </c>
      <c r="AR487" s="122">
        <v>0</v>
      </c>
      <c r="AS487" s="122">
        <v>0</v>
      </c>
      <c r="AT487" s="122">
        <v>0</v>
      </c>
      <c r="AU487" s="123">
        <f>AVERAGE(AM487:AT487)</f>
        <v>0</v>
      </c>
    </row>
    <row r="488" spans="14:47">
      <c r="O488" t="s">
        <v>217</v>
      </c>
      <c r="R488" s="122">
        <v>1</v>
      </c>
      <c r="S488" s="122">
        <v>0</v>
      </c>
      <c r="T488" s="122">
        <v>0</v>
      </c>
      <c r="U488" s="122">
        <v>0</v>
      </c>
      <c r="V488" s="122">
        <v>0</v>
      </c>
      <c r="W488" s="122">
        <v>0</v>
      </c>
      <c r="X488" s="122">
        <v>0</v>
      </c>
      <c r="Y488" s="122">
        <v>0</v>
      </c>
      <c r="Z488" s="122">
        <v>0</v>
      </c>
      <c r="AA488" s="122">
        <v>0</v>
      </c>
      <c r="AB488" s="122">
        <v>0</v>
      </c>
      <c r="AC488" s="122">
        <v>0</v>
      </c>
      <c r="AD488" s="123">
        <f>AVERAGE(R488:AC488)</f>
        <v>8.3333333333333329E-2</v>
      </c>
      <c r="AJ488" t="s">
        <v>218</v>
      </c>
      <c r="AM488" s="122">
        <v>0</v>
      </c>
      <c r="AN488" s="122">
        <v>0</v>
      </c>
      <c r="AO488" s="122">
        <v>0</v>
      </c>
      <c r="AP488" s="122">
        <v>0</v>
      </c>
      <c r="AQ488" s="122">
        <v>0</v>
      </c>
      <c r="AR488" s="122">
        <v>0</v>
      </c>
      <c r="AS488" s="122">
        <v>0</v>
      </c>
      <c r="AT488" s="122">
        <v>0</v>
      </c>
      <c r="AU488" s="123">
        <f>AVERAGE(AM488:AT488)</f>
        <v>0</v>
      </c>
    </row>
    <row r="489" spans="14:47">
      <c r="O489" t="s">
        <v>218</v>
      </c>
      <c r="R489" s="122">
        <v>0</v>
      </c>
      <c r="S489" s="122">
        <v>0</v>
      </c>
      <c r="T489" s="122">
        <v>0</v>
      </c>
      <c r="U489" s="122">
        <v>0</v>
      </c>
      <c r="V489" s="122">
        <v>0</v>
      </c>
      <c r="W489" s="122">
        <v>0</v>
      </c>
      <c r="X489" s="122">
        <v>0</v>
      </c>
      <c r="Y489" s="122">
        <v>0</v>
      </c>
      <c r="Z489" s="122">
        <v>0</v>
      </c>
      <c r="AA489" s="122">
        <v>0</v>
      </c>
      <c r="AB489" s="122">
        <v>0</v>
      </c>
      <c r="AC489" s="122">
        <v>0</v>
      </c>
      <c r="AD489" s="123">
        <f>AVERAGE(R489:AC489)</f>
        <v>0</v>
      </c>
      <c r="AJ489" t="s">
        <v>219</v>
      </c>
      <c r="AM489" s="122">
        <v>0</v>
      </c>
      <c r="AN489" s="122">
        <v>0</v>
      </c>
      <c r="AO489" s="122">
        <v>0</v>
      </c>
      <c r="AP489" s="122">
        <v>0</v>
      </c>
      <c r="AQ489" s="122">
        <v>0</v>
      </c>
      <c r="AR489" s="122">
        <v>0</v>
      </c>
      <c r="AS489" s="122">
        <v>0</v>
      </c>
      <c r="AT489" s="122">
        <v>0</v>
      </c>
      <c r="AU489" s="123">
        <f>AVERAGE(AM489:AT489)</f>
        <v>0</v>
      </c>
    </row>
    <row r="490" spans="14:47">
      <c r="O490" t="s">
        <v>219</v>
      </c>
      <c r="R490" s="122">
        <v>0</v>
      </c>
      <c r="S490" s="122">
        <v>0</v>
      </c>
      <c r="T490" s="122">
        <v>0</v>
      </c>
      <c r="U490" s="122">
        <v>0</v>
      </c>
      <c r="V490" s="122">
        <v>0</v>
      </c>
      <c r="W490" s="122">
        <v>0</v>
      </c>
      <c r="X490" s="122">
        <v>0</v>
      </c>
      <c r="Y490" s="122">
        <v>0</v>
      </c>
      <c r="Z490" s="122">
        <v>0</v>
      </c>
      <c r="AA490" s="122">
        <v>0</v>
      </c>
      <c r="AB490" s="122">
        <v>0</v>
      </c>
      <c r="AC490" s="122">
        <v>0</v>
      </c>
      <c r="AD490" s="123">
        <f>AVERAGE(R490:AC490)</f>
        <v>0</v>
      </c>
      <c r="AT490" s="150" t="s">
        <v>193</v>
      </c>
      <c r="AU490" s="123" t="s">
        <v>193</v>
      </c>
    </row>
    <row r="492" spans="14:47">
      <c r="AI492" s="126" t="s">
        <v>334</v>
      </c>
    </row>
    <row r="493" spans="14:47">
      <c r="N493" s="126" t="s">
        <v>334</v>
      </c>
      <c r="AJ493" t="s">
        <v>215</v>
      </c>
      <c r="AM493" s="122">
        <v>0</v>
      </c>
      <c r="AN493" s="122">
        <v>0</v>
      </c>
      <c r="AO493" s="122">
        <v>0</v>
      </c>
      <c r="AP493" s="122">
        <v>0</v>
      </c>
      <c r="AQ493" s="122">
        <v>0</v>
      </c>
      <c r="AR493" s="122">
        <v>1</v>
      </c>
      <c r="AS493" s="122">
        <v>0</v>
      </c>
      <c r="AT493" s="122">
        <v>0</v>
      </c>
      <c r="AU493" s="123">
        <f>AVERAGE(AM493:AT493)</f>
        <v>0.125</v>
      </c>
    </row>
    <row r="494" spans="14:47">
      <c r="O494" t="s">
        <v>215</v>
      </c>
      <c r="R494" s="122">
        <v>0</v>
      </c>
      <c r="S494" s="122">
        <v>1</v>
      </c>
      <c r="T494" s="122">
        <v>1</v>
      </c>
      <c r="U494" s="122">
        <v>1</v>
      </c>
      <c r="V494" s="122">
        <v>1</v>
      </c>
      <c r="W494" s="122">
        <v>1</v>
      </c>
      <c r="X494" s="122">
        <v>1</v>
      </c>
      <c r="Y494" s="122">
        <v>0</v>
      </c>
      <c r="Z494" s="122">
        <v>0</v>
      </c>
      <c r="AA494" s="122">
        <v>0</v>
      </c>
      <c r="AB494" s="122">
        <v>1</v>
      </c>
      <c r="AC494" s="122">
        <v>1</v>
      </c>
      <c r="AD494" s="123">
        <f>AVERAGE(R494:AC494)</f>
        <v>0.66666666666666663</v>
      </c>
      <c r="AJ494" t="s">
        <v>216</v>
      </c>
      <c r="AM494" s="122">
        <v>0</v>
      </c>
      <c r="AN494" s="122">
        <v>1</v>
      </c>
      <c r="AO494" s="122">
        <v>0</v>
      </c>
      <c r="AP494" s="122">
        <v>1</v>
      </c>
      <c r="AQ494" s="122">
        <v>1</v>
      </c>
      <c r="AR494" s="122">
        <v>0</v>
      </c>
      <c r="AS494" s="122">
        <v>0</v>
      </c>
      <c r="AT494" s="122">
        <v>0</v>
      </c>
      <c r="AU494" s="123">
        <f>AVERAGE(AM494:AT494)</f>
        <v>0.375</v>
      </c>
    </row>
    <row r="495" spans="14:47">
      <c r="O495" t="s">
        <v>216</v>
      </c>
      <c r="R495" s="122">
        <v>0</v>
      </c>
      <c r="S495" s="122">
        <v>0</v>
      </c>
      <c r="T495" s="122">
        <v>0</v>
      </c>
      <c r="U495" s="122">
        <v>0</v>
      </c>
      <c r="V495" s="122">
        <v>0</v>
      </c>
      <c r="W495" s="122">
        <v>0</v>
      </c>
      <c r="X495" s="122">
        <v>0</v>
      </c>
      <c r="Y495" s="122">
        <v>1</v>
      </c>
      <c r="Z495" s="122">
        <v>1</v>
      </c>
      <c r="AA495" s="122">
        <v>1</v>
      </c>
      <c r="AB495" s="122">
        <v>0</v>
      </c>
      <c r="AC495" s="122">
        <v>0</v>
      </c>
      <c r="AD495" s="123">
        <f>AVERAGE(R495:AC495)</f>
        <v>0.25</v>
      </c>
      <c r="AJ495" t="s">
        <v>217</v>
      </c>
      <c r="AM495" s="122">
        <v>1</v>
      </c>
      <c r="AN495" s="122">
        <v>0</v>
      </c>
      <c r="AO495" s="122">
        <v>1</v>
      </c>
      <c r="AP495" s="122">
        <v>0</v>
      </c>
      <c r="AQ495" s="122">
        <v>0</v>
      </c>
      <c r="AR495" s="122">
        <v>0</v>
      </c>
      <c r="AS495" s="122">
        <v>0</v>
      </c>
      <c r="AT495" s="122">
        <v>0</v>
      </c>
      <c r="AU495" s="123">
        <f>AVERAGE(AM495:AT495)</f>
        <v>0.25</v>
      </c>
    </row>
    <row r="496" spans="14:47">
      <c r="O496" t="s">
        <v>217</v>
      </c>
      <c r="R496" s="122">
        <v>1</v>
      </c>
      <c r="S496" s="122">
        <v>0</v>
      </c>
      <c r="T496" s="122">
        <v>0</v>
      </c>
      <c r="U496" s="122">
        <v>0</v>
      </c>
      <c r="V496" s="122">
        <v>0</v>
      </c>
      <c r="W496" s="122">
        <v>0</v>
      </c>
      <c r="X496" s="122">
        <v>0</v>
      </c>
      <c r="Y496" s="122">
        <v>0</v>
      </c>
      <c r="Z496" s="122">
        <v>0</v>
      </c>
      <c r="AA496" s="122">
        <v>0</v>
      </c>
      <c r="AB496" s="122">
        <v>0</v>
      </c>
      <c r="AC496" s="122">
        <v>0</v>
      </c>
      <c r="AD496" s="123">
        <f>AVERAGE(R496:AC496)</f>
        <v>8.3333333333333329E-2</v>
      </c>
      <c r="AJ496" t="s">
        <v>218</v>
      </c>
      <c r="AM496" s="122">
        <v>0</v>
      </c>
      <c r="AN496" s="122">
        <v>0</v>
      </c>
      <c r="AO496" s="122">
        <v>0</v>
      </c>
      <c r="AP496" s="122">
        <v>0</v>
      </c>
      <c r="AQ496" s="122">
        <v>0</v>
      </c>
      <c r="AR496" s="122">
        <v>0</v>
      </c>
      <c r="AS496" s="122">
        <v>0</v>
      </c>
      <c r="AT496" s="122">
        <v>0</v>
      </c>
      <c r="AU496" s="123">
        <f>AVERAGE(AM496:AT496)</f>
        <v>0</v>
      </c>
    </row>
    <row r="497" spans="14:47">
      <c r="O497" t="s">
        <v>218</v>
      </c>
      <c r="R497" s="122">
        <v>0</v>
      </c>
      <c r="S497" s="122">
        <v>0</v>
      </c>
      <c r="T497" s="122">
        <v>0</v>
      </c>
      <c r="U497" s="122">
        <v>0</v>
      </c>
      <c r="V497" s="122">
        <v>0</v>
      </c>
      <c r="W497" s="122">
        <v>0</v>
      </c>
      <c r="X497" s="122">
        <v>0</v>
      </c>
      <c r="Y497" s="122">
        <v>0</v>
      </c>
      <c r="Z497" s="122">
        <v>0</v>
      </c>
      <c r="AA497" s="122">
        <v>0</v>
      </c>
      <c r="AB497" s="122">
        <v>0</v>
      </c>
      <c r="AC497" s="122">
        <v>0</v>
      </c>
      <c r="AD497" s="123">
        <f>AVERAGE(R497:AC497)</f>
        <v>0</v>
      </c>
      <c r="AJ497" t="s">
        <v>219</v>
      </c>
      <c r="AM497" s="122">
        <v>0</v>
      </c>
      <c r="AN497" s="122">
        <v>0</v>
      </c>
      <c r="AO497" s="122">
        <v>0</v>
      </c>
      <c r="AP497" s="122">
        <v>0</v>
      </c>
      <c r="AQ497" s="122">
        <v>0</v>
      </c>
      <c r="AR497" s="122">
        <v>0</v>
      </c>
      <c r="AS497" s="122">
        <v>0</v>
      </c>
      <c r="AT497" s="122">
        <v>0</v>
      </c>
      <c r="AU497" s="123">
        <f>AVERAGE(AM497:AT497)</f>
        <v>0</v>
      </c>
    </row>
    <row r="498" spans="14:47">
      <c r="O498" t="s">
        <v>219</v>
      </c>
      <c r="R498" s="122">
        <v>0</v>
      </c>
      <c r="S498" s="122">
        <v>0</v>
      </c>
      <c r="T498" s="122">
        <v>0</v>
      </c>
      <c r="U498" s="122">
        <v>0</v>
      </c>
      <c r="V498" s="122">
        <v>0</v>
      </c>
      <c r="W498" s="122">
        <v>0</v>
      </c>
      <c r="X498" s="122">
        <v>0</v>
      </c>
      <c r="Y498" s="122">
        <v>0</v>
      </c>
      <c r="Z498" s="122">
        <v>0</v>
      </c>
      <c r="AA498" s="122">
        <v>0</v>
      </c>
      <c r="AB498" s="122">
        <v>0</v>
      </c>
      <c r="AC498" s="122">
        <v>0</v>
      </c>
      <c r="AD498" s="123">
        <f>AVERAGE(R498:AC498)</f>
        <v>0</v>
      </c>
    </row>
    <row r="499" spans="14:47">
      <c r="AI499" s="126" t="s">
        <v>335</v>
      </c>
    </row>
    <row r="500" spans="14:47">
      <c r="N500" s="126" t="s">
        <v>335</v>
      </c>
      <c r="AJ500" t="s">
        <v>215</v>
      </c>
      <c r="AM500" s="122">
        <v>0</v>
      </c>
      <c r="AN500" s="122">
        <v>0</v>
      </c>
      <c r="AO500" s="122">
        <v>0</v>
      </c>
      <c r="AP500" s="122">
        <v>0</v>
      </c>
      <c r="AQ500" s="122">
        <v>0</v>
      </c>
      <c r="AR500" s="122">
        <v>1</v>
      </c>
      <c r="AS500" s="122">
        <v>0</v>
      </c>
      <c r="AT500" s="122">
        <v>0</v>
      </c>
      <c r="AU500" s="123">
        <f>AVERAGE(AM500:AT500)</f>
        <v>0.125</v>
      </c>
    </row>
    <row r="501" spans="14:47">
      <c r="O501" t="s">
        <v>215</v>
      </c>
      <c r="R501" s="122">
        <v>0</v>
      </c>
      <c r="S501" s="122">
        <v>1</v>
      </c>
      <c r="T501" s="122">
        <v>1</v>
      </c>
      <c r="U501" s="122">
        <v>1</v>
      </c>
      <c r="V501" s="122">
        <v>1</v>
      </c>
      <c r="W501" s="122">
        <v>1</v>
      </c>
      <c r="X501" s="122">
        <v>1</v>
      </c>
      <c r="Y501" s="122">
        <v>0</v>
      </c>
      <c r="Z501" s="122">
        <v>0</v>
      </c>
      <c r="AA501" s="122">
        <v>0</v>
      </c>
      <c r="AB501" s="122">
        <v>1</v>
      </c>
      <c r="AC501" s="122">
        <v>1</v>
      </c>
      <c r="AD501" s="123">
        <f>AVERAGE(R501:AC501)</f>
        <v>0.66666666666666663</v>
      </c>
      <c r="AJ501" t="s">
        <v>216</v>
      </c>
      <c r="AM501" s="122">
        <v>0</v>
      </c>
      <c r="AN501" s="122">
        <v>1</v>
      </c>
      <c r="AO501" s="122">
        <v>0</v>
      </c>
      <c r="AP501" s="122">
        <v>1</v>
      </c>
      <c r="AQ501" s="122">
        <v>1</v>
      </c>
      <c r="AR501" s="122">
        <v>0</v>
      </c>
      <c r="AS501" s="122">
        <v>0</v>
      </c>
      <c r="AT501" s="122">
        <v>0</v>
      </c>
      <c r="AU501" s="123">
        <f>AVERAGE(AM501:AT501)</f>
        <v>0.375</v>
      </c>
    </row>
    <row r="502" spans="14:47">
      <c r="O502" t="s">
        <v>216</v>
      </c>
      <c r="R502" s="122">
        <v>1</v>
      </c>
      <c r="S502" s="122">
        <v>0</v>
      </c>
      <c r="T502" s="122">
        <v>0</v>
      </c>
      <c r="U502" s="122">
        <v>0</v>
      </c>
      <c r="V502" s="122">
        <v>0</v>
      </c>
      <c r="W502" s="122">
        <v>0</v>
      </c>
      <c r="X502" s="122">
        <v>0</v>
      </c>
      <c r="Y502" s="122">
        <v>1</v>
      </c>
      <c r="Z502" s="122">
        <v>1</v>
      </c>
      <c r="AA502" s="122">
        <v>1</v>
      </c>
      <c r="AB502" s="122">
        <v>0</v>
      </c>
      <c r="AC502" s="122">
        <v>0</v>
      </c>
      <c r="AD502" s="123">
        <f>AVERAGE(R502:AC502)</f>
        <v>0.33333333333333331</v>
      </c>
      <c r="AJ502" t="s">
        <v>217</v>
      </c>
      <c r="AM502" s="122">
        <v>1</v>
      </c>
      <c r="AN502" s="122">
        <v>0</v>
      </c>
      <c r="AO502" s="122">
        <v>1</v>
      </c>
      <c r="AP502" s="122">
        <v>0</v>
      </c>
      <c r="AQ502" s="122">
        <v>0</v>
      </c>
      <c r="AR502" s="122">
        <v>0</v>
      </c>
      <c r="AS502" s="122">
        <v>0</v>
      </c>
      <c r="AT502" s="122">
        <v>0</v>
      </c>
      <c r="AU502" s="123">
        <f>AVERAGE(AM502:AT502)</f>
        <v>0.25</v>
      </c>
    </row>
    <row r="503" spans="14:47">
      <c r="O503" t="s">
        <v>217</v>
      </c>
      <c r="R503" s="122">
        <v>0</v>
      </c>
      <c r="S503" s="122">
        <v>0</v>
      </c>
      <c r="T503" s="122">
        <v>0</v>
      </c>
      <c r="U503" s="122">
        <v>0</v>
      </c>
      <c r="V503" s="122">
        <v>0</v>
      </c>
      <c r="W503" s="122">
        <v>0</v>
      </c>
      <c r="X503" s="122">
        <v>0</v>
      </c>
      <c r="Y503" s="122">
        <v>0</v>
      </c>
      <c r="Z503" s="122">
        <v>0</v>
      </c>
      <c r="AA503" s="122">
        <v>0</v>
      </c>
      <c r="AB503" s="122">
        <v>0</v>
      </c>
      <c r="AC503" s="122">
        <v>0</v>
      </c>
      <c r="AD503" s="123">
        <f>AVERAGE(R503:AC503)</f>
        <v>0</v>
      </c>
      <c r="AJ503" t="s">
        <v>218</v>
      </c>
      <c r="AM503" s="122">
        <v>0</v>
      </c>
      <c r="AN503" s="122">
        <v>0</v>
      </c>
      <c r="AO503" s="122">
        <v>0</v>
      </c>
      <c r="AP503" s="122">
        <v>0</v>
      </c>
      <c r="AQ503" s="122">
        <v>0</v>
      </c>
      <c r="AR503" s="122">
        <v>0</v>
      </c>
      <c r="AS503" s="122">
        <v>0</v>
      </c>
      <c r="AT503" s="122">
        <v>0</v>
      </c>
      <c r="AU503" s="123">
        <f>AVERAGE(AN503:AT503)</f>
        <v>0</v>
      </c>
    </row>
    <row r="504" spans="14:47">
      <c r="O504" t="s">
        <v>218</v>
      </c>
      <c r="R504" s="122">
        <v>0</v>
      </c>
      <c r="S504" s="122">
        <v>0</v>
      </c>
      <c r="T504" s="122">
        <v>0</v>
      </c>
      <c r="U504" s="122">
        <v>0</v>
      </c>
      <c r="V504" s="122">
        <v>0</v>
      </c>
      <c r="W504" s="122">
        <v>0</v>
      </c>
      <c r="X504" s="122">
        <v>0</v>
      </c>
      <c r="Y504" s="122">
        <v>0</v>
      </c>
      <c r="Z504" s="122">
        <v>0</v>
      </c>
      <c r="AA504" s="122">
        <v>0</v>
      </c>
      <c r="AB504" s="122">
        <v>0</v>
      </c>
      <c r="AC504" s="122">
        <v>0</v>
      </c>
      <c r="AD504" s="123">
        <f>AVERAGE(R504:AC504)</f>
        <v>0</v>
      </c>
      <c r="AJ504" t="s">
        <v>219</v>
      </c>
      <c r="AM504" s="122">
        <v>0</v>
      </c>
      <c r="AN504" s="122">
        <v>0</v>
      </c>
      <c r="AO504" s="122">
        <v>0</v>
      </c>
      <c r="AP504" s="122">
        <v>0</v>
      </c>
      <c r="AQ504" s="122">
        <v>0</v>
      </c>
      <c r="AR504" s="122">
        <v>0</v>
      </c>
      <c r="AS504" s="122">
        <v>0</v>
      </c>
      <c r="AT504" s="122">
        <v>0</v>
      </c>
      <c r="AU504" s="123">
        <f>AVERAGE(AM504:AT504)</f>
        <v>0</v>
      </c>
    </row>
    <row r="505" spans="14:47">
      <c r="O505" t="s">
        <v>219</v>
      </c>
      <c r="R505" s="122">
        <v>0</v>
      </c>
      <c r="S505" s="122">
        <v>0</v>
      </c>
      <c r="T505" s="122">
        <v>0</v>
      </c>
      <c r="U505" s="122">
        <v>0</v>
      </c>
      <c r="V505" s="122">
        <v>0</v>
      </c>
      <c r="W505" s="122">
        <v>0</v>
      </c>
      <c r="X505" s="122">
        <v>0</v>
      </c>
      <c r="Y505" s="122">
        <v>0</v>
      </c>
      <c r="Z505" s="122">
        <v>0</v>
      </c>
      <c r="AA505" s="122">
        <v>0</v>
      </c>
      <c r="AB505" s="122">
        <v>0</v>
      </c>
      <c r="AC505" s="122">
        <v>0</v>
      </c>
      <c r="AD505" s="123">
        <f>AVERAGE(R505:AC505)</f>
        <v>0</v>
      </c>
    </row>
    <row r="507" spans="14:47" ht="16.5" thickBot="1"/>
    <row r="508" spans="14:47" ht="17.25" thickTop="1" thickBot="1">
      <c r="N508" s="57" t="s">
        <v>37</v>
      </c>
      <c r="O508" s="57"/>
      <c r="AI508" s="57" t="s">
        <v>37</v>
      </c>
      <c r="AJ508" s="57"/>
    </row>
    <row r="509" spans="14:47" ht="16.5" thickTop="1"/>
    <row r="510" spans="14:47">
      <c r="N510" s="48" t="s">
        <v>447</v>
      </c>
      <c r="O510" s="48" t="s">
        <v>386</v>
      </c>
      <c r="P510" s="120"/>
      <c r="Q510" t="s">
        <v>206</v>
      </c>
      <c r="R510" t="s">
        <v>207</v>
      </c>
      <c r="S510" t="s">
        <v>208</v>
      </c>
      <c r="T510" t="s">
        <v>209</v>
      </c>
      <c r="U510" t="s">
        <v>210</v>
      </c>
      <c r="V510" t="s">
        <v>211</v>
      </c>
      <c r="W510" t="s">
        <v>212</v>
      </c>
      <c r="X510" t="s">
        <v>318</v>
      </c>
    </row>
    <row r="511" spans="14:47">
      <c r="Q511" t="s">
        <v>193</v>
      </c>
      <c r="R511" t="s">
        <v>193</v>
      </c>
      <c r="S511" t="s">
        <v>193</v>
      </c>
      <c r="T511" t="s">
        <v>193</v>
      </c>
      <c r="U511" t="s">
        <v>193</v>
      </c>
      <c r="V511" t="s">
        <v>193</v>
      </c>
      <c r="W511" t="s">
        <v>193</v>
      </c>
      <c r="X511" t="s">
        <v>193</v>
      </c>
    </row>
    <row r="514" spans="14:25">
      <c r="N514" t="s">
        <v>215</v>
      </c>
      <c r="Q514" s="122">
        <v>0</v>
      </c>
      <c r="R514" s="122">
        <v>0</v>
      </c>
      <c r="S514" s="122">
        <v>1</v>
      </c>
      <c r="T514" s="122">
        <v>0</v>
      </c>
      <c r="U514" s="122">
        <v>1</v>
      </c>
      <c r="V514" s="122">
        <v>1</v>
      </c>
      <c r="W514" s="122">
        <v>0</v>
      </c>
      <c r="X514" s="122">
        <v>0</v>
      </c>
      <c r="Y514" s="123">
        <f>AVERAGE(Q514:X514)</f>
        <v>0.375</v>
      </c>
    </row>
    <row r="515" spans="14:25">
      <c r="N515" t="s">
        <v>216</v>
      </c>
      <c r="Q515" s="122">
        <v>0</v>
      </c>
      <c r="R515" s="122">
        <v>1</v>
      </c>
      <c r="S515" s="122">
        <v>0</v>
      </c>
      <c r="T515" s="122">
        <v>1</v>
      </c>
      <c r="U515" s="122">
        <v>0</v>
      </c>
      <c r="V515" s="122">
        <v>0</v>
      </c>
      <c r="W515" s="122">
        <v>1</v>
      </c>
      <c r="X515" s="122">
        <v>0</v>
      </c>
      <c r="Y515" s="123">
        <f>AVERAGE(Q515:X515)</f>
        <v>0.375</v>
      </c>
    </row>
    <row r="516" spans="14:25">
      <c r="N516" t="s">
        <v>217</v>
      </c>
      <c r="Q516" s="122">
        <v>1</v>
      </c>
      <c r="R516" s="122">
        <v>0</v>
      </c>
      <c r="S516" s="122">
        <v>0</v>
      </c>
      <c r="T516" s="122">
        <v>0</v>
      </c>
      <c r="U516" s="122">
        <v>0</v>
      </c>
      <c r="V516" s="122">
        <v>0</v>
      </c>
      <c r="W516" s="122">
        <v>0</v>
      </c>
      <c r="X516" s="122">
        <v>1</v>
      </c>
      <c r="Y516" s="123">
        <f>AVERAGE(Q516:X516)</f>
        <v>0.25</v>
      </c>
    </row>
    <row r="517" spans="14:25">
      <c r="N517" t="s">
        <v>218</v>
      </c>
      <c r="Q517" s="122">
        <v>0</v>
      </c>
      <c r="R517" s="122">
        <v>0</v>
      </c>
      <c r="S517" s="122">
        <v>0</v>
      </c>
      <c r="T517" s="122">
        <v>0</v>
      </c>
      <c r="U517" s="122">
        <v>0</v>
      </c>
      <c r="V517" s="122">
        <v>0</v>
      </c>
      <c r="W517" s="122">
        <v>0</v>
      </c>
      <c r="X517" s="122">
        <v>0</v>
      </c>
      <c r="Y517" s="123">
        <f>AVERAGE(Q517:X517)</f>
        <v>0</v>
      </c>
    </row>
    <row r="518" spans="14:25">
      <c r="N518" t="s">
        <v>219</v>
      </c>
      <c r="Q518" s="122">
        <v>0</v>
      </c>
      <c r="R518" s="122">
        <v>0</v>
      </c>
      <c r="S518" s="122">
        <v>0</v>
      </c>
      <c r="T518" s="122">
        <v>0</v>
      </c>
      <c r="U518" s="122">
        <v>0</v>
      </c>
      <c r="V518" s="122">
        <v>0</v>
      </c>
      <c r="W518" s="122">
        <v>0</v>
      </c>
      <c r="X518" s="122">
        <v>0</v>
      </c>
      <c r="Y518" s="123">
        <f>AVERAGE(Q518:X518)</f>
        <v>0</v>
      </c>
    </row>
    <row r="519" spans="14:25">
      <c r="Y519" s="123" t="s">
        <v>193</v>
      </c>
    </row>
    <row r="521" spans="14:25">
      <c r="N521" t="s">
        <v>215</v>
      </c>
      <c r="Q521" s="122">
        <v>0</v>
      </c>
      <c r="R521" s="122">
        <v>0</v>
      </c>
      <c r="S521" s="122">
        <v>1</v>
      </c>
      <c r="T521" s="122">
        <v>1</v>
      </c>
      <c r="U521" s="122">
        <v>1</v>
      </c>
      <c r="V521" s="122">
        <v>1</v>
      </c>
      <c r="W521" s="122">
        <v>0</v>
      </c>
      <c r="X521" s="122">
        <v>0</v>
      </c>
      <c r="Y521" s="123">
        <f>AVERAGE(Q521:X521)</f>
        <v>0.5</v>
      </c>
    </row>
    <row r="522" spans="14:25">
      <c r="N522" t="s">
        <v>216</v>
      </c>
      <c r="Q522" s="122">
        <v>0</v>
      </c>
      <c r="R522" s="122">
        <v>1</v>
      </c>
      <c r="S522" s="122">
        <v>0</v>
      </c>
      <c r="T522" s="122">
        <v>0</v>
      </c>
      <c r="U522" s="122">
        <v>0</v>
      </c>
      <c r="V522" s="122">
        <v>0</v>
      </c>
      <c r="W522" s="122">
        <v>1</v>
      </c>
      <c r="X522" s="122">
        <v>0</v>
      </c>
      <c r="Y522" s="123">
        <f>AVERAGE(Q522:X522)</f>
        <v>0.25</v>
      </c>
    </row>
    <row r="523" spans="14:25">
      <c r="N523" t="s">
        <v>217</v>
      </c>
      <c r="Q523" s="122">
        <v>1</v>
      </c>
      <c r="R523" s="122">
        <v>0</v>
      </c>
      <c r="S523" s="122">
        <v>0</v>
      </c>
      <c r="T523" s="122">
        <v>0</v>
      </c>
      <c r="U523" s="122">
        <v>0</v>
      </c>
      <c r="V523" s="122">
        <v>0</v>
      </c>
      <c r="W523" s="122">
        <v>0</v>
      </c>
      <c r="X523" s="122">
        <v>1</v>
      </c>
      <c r="Y523" s="123">
        <f>AVERAGE(Q523:X523)</f>
        <v>0.25</v>
      </c>
    </row>
    <row r="524" spans="14:25">
      <c r="N524" t="s">
        <v>218</v>
      </c>
      <c r="Q524" s="122">
        <v>0</v>
      </c>
      <c r="R524" s="122">
        <v>0</v>
      </c>
      <c r="S524" s="122">
        <v>0</v>
      </c>
      <c r="T524" s="122">
        <v>0</v>
      </c>
      <c r="U524" s="122">
        <v>0</v>
      </c>
      <c r="V524" s="122">
        <v>0</v>
      </c>
      <c r="W524" s="122">
        <v>0</v>
      </c>
      <c r="X524" s="122">
        <v>0</v>
      </c>
      <c r="Y524" s="123">
        <f>AVERAGE(Q524:X524)</f>
        <v>0</v>
      </c>
    </row>
    <row r="525" spans="14:25">
      <c r="N525" t="s">
        <v>219</v>
      </c>
      <c r="Q525" s="122">
        <v>0</v>
      </c>
      <c r="R525" s="122">
        <v>0</v>
      </c>
      <c r="S525" s="122">
        <v>0</v>
      </c>
      <c r="T525" s="122">
        <v>0</v>
      </c>
      <c r="U525" s="122">
        <v>0</v>
      </c>
      <c r="V525" s="122">
        <v>0</v>
      </c>
      <c r="W525" s="122">
        <v>0</v>
      </c>
      <c r="X525" s="122">
        <v>0</v>
      </c>
      <c r="Y525" s="123">
        <f>AVERAGE(Q525:X525)</f>
        <v>0</v>
      </c>
    </row>
    <row r="528" spans="14:25">
      <c r="N528" t="s">
        <v>215</v>
      </c>
      <c r="Q528" s="122">
        <v>0</v>
      </c>
      <c r="R528" s="122">
        <v>0</v>
      </c>
      <c r="S528" s="122">
        <v>1</v>
      </c>
      <c r="T528" s="122">
        <v>0</v>
      </c>
      <c r="U528" s="122">
        <v>1</v>
      </c>
      <c r="V528" s="122">
        <v>1</v>
      </c>
      <c r="W528" s="122">
        <v>0</v>
      </c>
      <c r="X528" s="122">
        <v>0</v>
      </c>
      <c r="Y528" s="123">
        <f>AVERAGE(Q528:X528)</f>
        <v>0.375</v>
      </c>
    </row>
    <row r="529" spans="14:25">
      <c r="N529" t="s">
        <v>216</v>
      </c>
      <c r="Q529" s="122">
        <v>0</v>
      </c>
      <c r="R529" s="122">
        <v>1</v>
      </c>
      <c r="S529" s="122">
        <v>0</v>
      </c>
      <c r="T529" s="122">
        <v>1</v>
      </c>
      <c r="U529" s="122">
        <v>0</v>
      </c>
      <c r="V529" s="122">
        <v>0</v>
      </c>
      <c r="W529" s="122">
        <v>1</v>
      </c>
      <c r="X529" s="122">
        <v>1</v>
      </c>
      <c r="Y529" s="123">
        <f>AVERAGE(Q529:X529)</f>
        <v>0.5</v>
      </c>
    </row>
    <row r="530" spans="14:25">
      <c r="N530" t="s">
        <v>217</v>
      </c>
      <c r="Q530" s="122">
        <v>1</v>
      </c>
      <c r="R530" s="122">
        <v>0</v>
      </c>
      <c r="S530" s="122">
        <v>0</v>
      </c>
      <c r="T530" s="122">
        <v>0</v>
      </c>
      <c r="U530" s="122">
        <v>0</v>
      </c>
      <c r="V530" s="122">
        <v>0</v>
      </c>
      <c r="W530" s="122">
        <v>0</v>
      </c>
      <c r="X530" s="122">
        <v>0</v>
      </c>
      <c r="Y530" s="123">
        <f>AVERAGE(Q530:X530)</f>
        <v>0.125</v>
      </c>
    </row>
    <row r="531" spans="14:25">
      <c r="N531" t="s">
        <v>218</v>
      </c>
      <c r="Q531" s="122">
        <v>0</v>
      </c>
      <c r="R531" s="122">
        <v>0</v>
      </c>
      <c r="S531" s="122">
        <v>0</v>
      </c>
      <c r="T531" s="122">
        <v>0</v>
      </c>
      <c r="U531" s="122">
        <v>0</v>
      </c>
      <c r="V531" s="122">
        <v>0</v>
      </c>
      <c r="W531" s="122">
        <v>0</v>
      </c>
      <c r="X531" s="122">
        <v>0</v>
      </c>
      <c r="Y531" s="123">
        <f>AVERAGE(Q531:X531)</f>
        <v>0</v>
      </c>
    </row>
    <row r="532" spans="14:25">
      <c r="N532" t="s">
        <v>219</v>
      </c>
      <c r="Q532" s="122">
        <v>0</v>
      </c>
      <c r="R532" s="122">
        <v>0</v>
      </c>
      <c r="S532" s="122">
        <v>0</v>
      </c>
      <c r="T532" s="122">
        <v>0</v>
      </c>
      <c r="U532" s="122">
        <v>0</v>
      </c>
      <c r="V532" s="122">
        <v>0</v>
      </c>
      <c r="W532" s="122">
        <v>0</v>
      </c>
      <c r="X532" s="122">
        <v>0</v>
      </c>
      <c r="Y532" s="123">
        <f>AVERAGE(Q532:X532)</f>
        <v>0</v>
      </c>
    </row>
    <row r="535" spans="14:25">
      <c r="N535" t="s">
        <v>215</v>
      </c>
      <c r="Q535" s="122">
        <v>0</v>
      </c>
      <c r="R535" s="122">
        <v>0</v>
      </c>
      <c r="S535" s="122">
        <v>0</v>
      </c>
      <c r="T535" s="122">
        <v>0</v>
      </c>
      <c r="U535" s="122">
        <v>1</v>
      </c>
      <c r="V535" s="122">
        <v>0</v>
      </c>
      <c r="W535" s="122">
        <v>1</v>
      </c>
      <c r="X535" s="122">
        <v>1</v>
      </c>
      <c r="Y535" s="123">
        <f>AVERAGE(Q535:X535)</f>
        <v>0.375</v>
      </c>
    </row>
    <row r="536" spans="14:25">
      <c r="N536" t="s">
        <v>216</v>
      </c>
      <c r="Q536" s="122">
        <v>1</v>
      </c>
      <c r="R536" s="122">
        <v>1</v>
      </c>
      <c r="S536" s="122">
        <v>1</v>
      </c>
      <c r="T536" s="122">
        <v>1</v>
      </c>
      <c r="U536" s="122">
        <v>0</v>
      </c>
      <c r="V536" s="122">
        <v>1</v>
      </c>
      <c r="W536" s="122">
        <v>0</v>
      </c>
      <c r="X536" s="122">
        <v>0</v>
      </c>
      <c r="Y536" s="123">
        <f>AVERAGE(Q536:X536)</f>
        <v>0.625</v>
      </c>
    </row>
    <row r="537" spans="14:25">
      <c r="N537" t="s">
        <v>217</v>
      </c>
      <c r="Q537" s="122">
        <v>0</v>
      </c>
      <c r="R537" s="122">
        <v>0</v>
      </c>
      <c r="S537" s="122">
        <v>0</v>
      </c>
      <c r="T537" s="122">
        <v>0</v>
      </c>
      <c r="U537" s="122">
        <v>0</v>
      </c>
      <c r="V537" s="122">
        <v>0</v>
      </c>
      <c r="W537" s="122">
        <v>0</v>
      </c>
      <c r="X537" s="122">
        <v>0</v>
      </c>
      <c r="Y537" s="123">
        <f>AVERAGE(Q537:X537)</f>
        <v>0</v>
      </c>
    </row>
    <row r="538" spans="14:25">
      <c r="N538" t="s">
        <v>218</v>
      </c>
      <c r="Q538" s="122">
        <v>0</v>
      </c>
      <c r="R538" s="122">
        <v>0</v>
      </c>
      <c r="S538" s="122">
        <v>0</v>
      </c>
      <c r="T538" s="122">
        <v>0</v>
      </c>
      <c r="U538" s="122">
        <v>0</v>
      </c>
      <c r="V538" s="122">
        <v>0</v>
      </c>
      <c r="W538" s="122">
        <v>0</v>
      </c>
      <c r="X538" s="122">
        <v>0</v>
      </c>
      <c r="Y538" s="123">
        <f>AVERAGE(Q538:X538)</f>
        <v>0</v>
      </c>
    </row>
    <row r="539" spans="14:25">
      <c r="N539" t="s">
        <v>219</v>
      </c>
      <c r="Q539" s="122">
        <v>0</v>
      </c>
      <c r="R539" s="122">
        <v>0</v>
      </c>
      <c r="S539" s="122">
        <v>0</v>
      </c>
      <c r="T539" s="122">
        <v>0</v>
      </c>
      <c r="U539" s="122">
        <v>0</v>
      </c>
      <c r="V539" s="122">
        <v>0</v>
      </c>
      <c r="W539" s="122">
        <v>0</v>
      </c>
      <c r="X539" s="122">
        <v>0</v>
      </c>
      <c r="Y539" s="123">
        <f>AVERAGE(Q539:X539)</f>
        <v>0</v>
      </c>
    </row>
    <row r="543" spans="14:25">
      <c r="N543" t="s">
        <v>215</v>
      </c>
      <c r="Q543" s="122">
        <v>0</v>
      </c>
      <c r="R543" s="122">
        <v>0</v>
      </c>
      <c r="S543" s="122">
        <v>1</v>
      </c>
      <c r="T543" s="122">
        <v>1</v>
      </c>
      <c r="U543" s="122">
        <v>1</v>
      </c>
      <c r="V543" s="122">
        <v>0</v>
      </c>
      <c r="W543" s="122">
        <v>1</v>
      </c>
      <c r="X543" s="122">
        <v>0</v>
      </c>
      <c r="Y543" s="123">
        <f>AVERAGE(Q543:X543)</f>
        <v>0.5</v>
      </c>
    </row>
    <row r="544" spans="14:25">
      <c r="N544" t="s">
        <v>216</v>
      </c>
      <c r="Q544" s="122">
        <v>0</v>
      </c>
      <c r="R544" s="122">
        <v>1</v>
      </c>
      <c r="S544" s="122">
        <v>0</v>
      </c>
      <c r="T544" s="122">
        <v>0</v>
      </c>
      <c r="U544" s="122">
        <v>0</v>
      </c>
      <c r="V544" s="122">
        <v>1</v>
      </c>
      <c r="W544" s="122">
        <v>0</v>
      </c>
      <c r="X544" s="122">
        <v>1</v>
      </c>
      <c r="Y544" s="123">
        <f>AVERAGE(Q544:X544)</f>
        <v>0.375</v>
      </c>
    </row>
    <row r="545" spans="14:25">
      <c r="N545" t="s">
        <v>217</v>
      </c>
      <c r="Q545" s="122">
        <v>1</v>
      </c>
      <c r="R545" s="122">
        <v>0</v>
      </c>
      <c r="S545" s="122">
        <v>0</v>
      </c>
      <c r="T545" s="122">
        <v>0</v>
      </c>
      <c r="U545" s="122">
        <v>0</v>
      </c>
      <c r="V545" s="122">
        <v>0</v>
      </c>
      <c r="W545" s="122">
        <v>0</v>
      </c>
      <c r="X545" s="122">
        <v>0</v>
      </c>
      <c r="Y545" s="123">
        <f>AVERAGE(Q545:X545)</f>
        <v>0.125</v>
      </c>
    </row>
    <row r="546" spans="14:25">
      <c r="N546" t="s">
        <v>218</v>
      </c>
      <c r="Q546" s="122">
        <v>0</v>
      </c>
      <c r="R546" s="122">
        <v>0</v>
      </c>
      <c r="S546" s="122">
        <v>0</v>
      </c>
      <c r="T546" s="122">
        <v>0</v>
      </c>
      <c r="U546" s="122">
        <v>0</v>
      </c>
      <c r="V546" s="122">
        <v>0</v>
      </c>
      <c r="W546" s="122">
        <v>0</v>
      </c>
      <c r="X546" s="122">
        <v>0</v>
      </c>
      <c r="Y546" s="123">
        <f>AVERAGE(Q546:X546)</f>
        <v>0</v>
      </c>
    </row>
    <row r="547" spans="14:25">
      <c r="N547" t="s">
        <v>219</v>
      </c>
      <c r="Q547" s="122">
        <v>0</v>
      </c>
      <c r="R547" s="122">
        <v>0</v>
      </c>
      <c r="S547" s="122">
        <v>0</v>
      </c>
      <c r="T547" s="122">
        <v>0</v>
      </c>
      <c r="U547" s="122">
        <v>0</v>
      </c>
      <c r="V547" s="122">
        <v>0</v>
      </c>
      <c r="W547" s="122">
        <v>0</v>
      </c>
      <c r="X547" s="122">
        <v>0</v>
      </c>
      <c r="Y547" s="123">
        <f>AVERAGE(Q547:X547)</f>
        <v>0</v>
      </c>
    </row>
    <row r="550" spans="14:25">
      <c r="N550" t="s">
        <v>215</v>
      </c>
      <c r="Q550" s="122">
        <v>0</v>
      </c>
      <c r="R550" s="122">
        <v>0</v>
      </c>
      <c r="S550" s="122">
        <v>1</v>
      </c>
      <c r="T550" s="122">
        <v>1</v>
      </c>
      <c r="U550" s="122">
        <v>1</v>
      </c>
      <c r="V550" s="122">
        <v>1</v>
      </c>
      <c r="W550" s="122">
        <v>1</v>
      </c>
      <c r="X550" s="122">
        <v>1</v>
      </c>
      <c r="Y550" s="123">
        <f>AVERAGE(Q550:X550)</f>
        <v>0.75</v>
      </c>
    </row>
    <row r="551" spans="14:25">
      <c r="N551" t="s">
        <v>216</v>
      </c>
      <c r="Q551" s="122">
        <v>0</v>
      </c>
      <c r="R551" s="122">
        <v>1</v>
      </c>
      <c r="S551" s="122">
        <v>0</v>
      </c>
      <c r="T551" s="122">
        <v>0</v>
      </c>
      <c r="U551" s="122">
        <v>0</v>
      </c>
      <c r="V551" s="122">
        <v>0</v>
      </c>
      <c r="W551" s="122">
        <v>0</v>
      </c>
      <c r="X551" s="122">
        <v>0</v>
      </c>
      <c r="Y551" s="123">
        <f>AVERAGE(Q551:X551)</f>
        <v>0.125</v>
      </c>
    </row>
    <row r="552" spans="14:25">
      <c r="N552" t="s">
        <v>217</v>
      </c>
      <c r="Q552" s="122">
        <v>1</v>
      </c>
      <c r="R552" s="122">
        <v>0</v>
      </c>
      <c r="S552" s="122">
        <v>0</v>
      </c>
      <c r="T552" s="122">
        <v>0</v>
      </c>
      <c r="U552" s="122">
        <v>0</v>
      </c>
      <c r="V552" s="122">
        <v>0</v>
      </c>
      <c r="W552" s="122">
        <v>0</v>
      </c>
      <c r="X552" s="122">
        <v>0</v>
      </c>
      <c r="Y552" s="123">
        <f>AVERAGE(Q552:X552)</f>
        <v>0.125</v>
      </c>
    </row>
    <row r="553" spans="14:25">
      <c r="N553" t="s">
        <v>218</v>
      </c>
      <c r="Q553" s="122">
        <v>0</v>
      </c>
      <c r="R553" s="122">
        <v>0</v>
      </c>
      <c r="S553" s="122">
        <v>0</v>
      </c>
      <c r="T553" s="122">
        <v>0</v>
      </c>
      <c r="U553" s="122">
        <v>0</v>
      </c>
      <c r="V553" s="122">
        <v>0</v>
      </c>
      <c r="W553" s="122">
        <v>0</v>
      </c>
      <c r="X553" s="122">
        <v>0</v>
      </c>
      <c r="Y553" s="123">
        <f>AVERAGE(R553:X553)</f>
        <v>0</v>
      </c>
    </row>
    <row r="554" spans="14:25">
      <c r="N554" t="s">
        <v>219</v>
      </c>
      <c r="Q554" s="122">
        <v>0</v>
      </c>
      <c r="R554" s="122">
        <v>0</v>
      </c>
      <c r="S554" s="122">
        <v>0</v>
      </c>
      <c r="T554" s="122">
        <v>0</v>
      </c>
      <c r="U554" s="122">
        <v>0</v>
      </c>
      <c r="V554" s="122">
        <v>0</v>
      </c>
      <c r="W554" s="122">
        <v>0</v>
      </c>
      <c r="X554" s="122">
        <v>0</v>
      </c>
      <c r="Y554" s="123">
        <f>AVERAGE(Q554:X554)</f>
        <v>0</v>
      </c>
    </row>
    <row r="557" spans="14:25">
      <c r="N557" t="s">
        <v>215</v>
      </c>
      <c r="Q557" s="122">
        <v>0</v>
      </c>
      <c r="R557" s="122">
        <v>0</v>
      </c>
      <c r="S557" s="122">
        <v>1</v>
      </c>
      <c r="T557" s="122">
        <v>0</v>
      </c>
      <c r="U557" s="122">
        <v>1</v>
      </c>
      <c r="V557" s="122">
        <v>1</v>
      </c>
      <c r="W557" s="122">
        <v>1</v>
      </c>
      <c r="X557" s="122">
        <v>1</v>
      </c>
      <c r="Y557" s="123">
        <f>AVERAGE(Q557:X557)</f>
        <v>0.625</v>
      </c>
    </row>
    <row r="558" spans="14:25">
      <c r="N558" t="s">
        <v>216</v>
      </c>
      <c r="Q558" s="122">
        <v>0</v>
      </c>
      <c r="R558" s="122">
        <v>1</v>
      </c>
      <c r="S558" s="122">
        <v>0</v>
      </c>
      <c r="T558" s="122">
        <v>1</v>
      </c>
      <c r="U558" s="122">
        <v>0</v>
      </c>
      <c r="V558" s="122">
        <v>0</v>
      </c>
      <c r="W558" s="122">
        <v>0</v>
      </c>
      <c r="X558" s="122">
        <v>0</v>
      </c>
      <c r="Y558" s="123">
        <f>AVERAGE(Q558:X558)</f>
        <v>0.25</v>
      </c>
    </row>
    <row r="559" spans="14:25">
      <c r="N559" t="s">
        <v>217</v>
      </c>
      <c r="Q559" s="122">
        <v>1</v>
      </c>
      <c r="R559" s="122">
        <v>0</v>
      </c>
      <c r="S559" s="122">
        <v>0</v>
      </c>
      <c r="T559" s="122">
        <v>0</v>
      </c>
      <c r="U559" s="122">
        <v>0</v>
      </c>
      <c r="V559" s="122">
        <v>0</v>
      </c>
      <c r="W559" s="122">
        <v>0</v>
      </c>
      <c r="X559" s="122">
        <v>0</v>
      </c>
      <c r="Y559" s="123">
        <f>AVERAGE(Q559:X559)</f>
        <v>0.125</v>
      </c>
    </row>
    <row r="560" spans="14:25">
      <c r="N560" t="s">
        <v>218</v>
      </c>
      <c r="Q560" s="122">
        <v>0</v>
      </c>
      <c r="R560" s="122">
        <v>0</v>
      </c>
      <c r="S560" s="122">
        <v>0</v>
      </c>
      <c r="T560" s="122">
        <v>0</v>
      </c>
      <c r="U560" s="122">
        <v>0</v>
      </c>
      <c r="V560" s="122">
        <v>0</v>
      </c>
      <c r="W560" s="122">
        <v>0</v>
      </c>
      <c r="X560" s="122">
        <v>0</v>
      </c>
      <c r="Y560" s="123">
        <f>AVERAGE(Q560:X560)</f>
        <v>0</v>
      </c>
    </row>
    <row r="561" spans="14:25">
      <c r="N561" t="s">
        <v>219</v>
      </c>
      <c r="Q561" s="122">
        <v>0</v>
      </c>
      <c r="R561" s="122">
        <v>0</v>
      </c>
      <c r="S561" s="122">
        <v>0</v>
      </c>
      <c r="T561" s="122">
        <v>0</v>
      </c>
      <c r="U561" s="122">
        <v>0</v>
      </c>
      <c r="V561" s="122">
        <v>0</v>
      </c>
      <c r="W561" s="122">
        <v>0</v>
      </c>
      <c r="X561" s="122">
        <v>0</v>
      </c>
      <c r="Y561" s="123">
        <f>AVERAGE(Q561:X561)</f>
        <v>0</v>
      </c>
    </row>
    <row r="564" spans="14:25">
      <c r="N564" t="s">
        <v>215</v>
      </c>
      <c r="Q564" s="122">
        <v>0</v>
      </c>
      <c r="R564" s="122">
        <v>0</v>
      </c>
      <c r="S564" s="122">
        <v>1</v>
      </c>
      <c r="T564" s="122">
        <v>1</v>
      </c>
      <c r="U564" s="122">
        <v>1</v>
      </c>
      <c r="V564" s="122">
        <v>1</v>
      </c>
      <c r="W564" s="122">
        <v>1</v>
      </c>
      <c r="X564" s="122">
        <v>1</v>
      </c>
      <c r="Y564" s="123">
        <f>AVERAGE(Q564:X564)</f>
        <v>0.75</v>
      </c>
    </row>
    <row r="565" spans="14:25">
      <c r="N565" t="s">
        <v>216</v>
      </c>
      <c r="Q565" s="122">
        <v>1</v>
      </c>
      <c r="R565" s="122">
        <v>1</v>
      </c>
      <c r="S565" s="122">
        <v>0</v>
      </c>
      <c r="T565" s="122">
        <v>0</v>
      </c>
      <c r="U565" s="122">
        <v>0</v>
      </c>
      <c r="V565" s="122">
        <v>0</v>
      </c>
      <c r="W565" s="122">
        <v>0</v>
      </c>
      <c r="X565" s="122">
        <v>0</v>
      </c>
      <c r="Y565" s="123">
        <f>AVERAGE(Q565:X565)</f>
        <v>0.25</v>
      </c>
    </row>
    <row r="566" spans="14:25">
      <c r="N566" t="s">
        <v>217</v>
      </c>
      <c r="Q566" s="122">
        <v>0</v>
      </c>
      <c r="R566" s="122">
        <v>0</v>
      </c>
      <c r="S566" s="122">
        <v>0</v>
      </c>
      <c r="T566" s="122">
        <v>0</v>
      </c>
      <c r="U566" s="122">
        <v>0</v>
      </c>
      <c r="V566" s="122">
        <v>0</v>
      </c>
      <c r="W566" s="122">
        <v>0</v>
      </c>
      <c r="X566" s="122">
        <v>0</v>
      </c>
      <c r="Y566" s="123">
        <f>AVERAGE(Q566:X566)</f>
        <v>0</v>
      </c>
    </row>
    <row r="567" spans="14:25">
      <c r="N567" t="s">
        <v>218</v>
      </c>
      <c r="Q567" s="122">
        <v>0</v>
      </c>
      <c r="R567" s="122">
        <v>0</v>
      </c>
      <c r="S567" s="122">
        <v>0</v>
      </c>
      <c r="T567" s="122">
        <v>0</v>
      </c>
      <c r="U567" s="122">
        <v>0</v>
      </c>
      <c r="V567" s="122">
        <v>0</v>
      </c>
      <c r="W567" s="122">
        <v>0</v>
      </c>
      <c r="X567" s="122">
        <v>0</v>
      </c>
      <c r="Y567" s="123">
        <f>AVERAGE(Q567:X567)</f>
        <v>0</v>
      </c>
    </row>
    <row r="568" spans="14:25">
      <c r="N568" t="s">
        <v>219</v>
      </c>
      <c r="Q568" s="122">
        <v>0</v>
      </c>
      <c r="R568" s="122">
        <v>0</v>
      </c>
      <c r="S568" s="122">
        <v>0</v>
      </c>
      <c r="T568" s="122">
        <v>0</v>
      </c>
      <c r="U568" s="122">
        <v>0</v>
      </c>
      <c r="V568" s="122">
        <v>0</v>
      </c>
      <c r="W568" s="122">
        <v>0</v>
      </c>
      <c r="X568" s="122">
        <v>0</v>
      </c>
      <c r="Y568" s="123">
        <f>AVERAGE(Q568:X568)</f>
        <v>0</v>
      </c>
    </row>
    <row r="571" spans="14:25">
      <c r="N571" t="s">
        <v>215</v>
      </c>
      <c r="Q571" s="122">
        <v>0</v>
      </c>
      <c r="R571" s="122">
        <v>0</v>
      </c>
      <c r="S571" s="122">
        <v>1</v>
      </c>
      <c r="T571" s="122">
        <v>0</v>
      </c>
      <c r="U571" s="122">
        <v>1</v>
      </c>
      <c r="V571" s="122">
        <v>1</v>
      </c>
      <c r="W571" s="122">
        <v>1</v>
      </c>
      <c r="X571" s="122">
        <v>1</v>
      </c>
      <c r="Y571" s="123">
        <f>AVERAGE(Q571:X571)</f>
        <v>0.625</v>
      </c>
    </row>
    <row r="572" spans="14:25">
      <c r="N572" t="s">
        <v>216</v>
      </c>
      <c r="Q572" s="122">
        <v>0</v>
      </c>
      <c r="R572" s="122">
        <v>0</v>
      </c>
      <c r="S572" s="122">
        <v>0</v>
      </c>
      <c r="T572" s="122">
        <v>1</v>
      </c>
      <c r="U572" s="122">
        <v>0</v>
      </c>
      <c r="V572" s="122">
        <v>0</v>
      </c>
      <c r="W572" s="122">
        <v>0</v>
      </c>
      <c r="X572" s="122">
        <v>0</v>
      </c>
      <c r="Y572" s="123">
        <f>AVERAGE(Q572:X572)</f>
        <v>0.125</v>
      </c>
    </row>
    <row r="573" spans="14:25">
      <c r="N573" t="s">
        <v>217</v>
      </c>
      <c r="Q573" s="122">
        <v>1</v>
      </c>
      <c r="R573" s="122">
        <v>0</v>
      </c>
      <c r="S573" s="122">
        <v>0</v>
      </c>
      <c r="T573" s="122">
        <v>0</v>
      </c>
      <c r="U573" s="122">
        <v>0</v>
      </c>
      <c r="V573" s="122">
        <v>0</v>
      </c>
      <c r="W573" s="122">
        <v>0</v>
      </c>
      <c r="X573" s="122">
        <v>0</v>
      </c>
      <c r="Y573" s="123">
        <f>AVERAGE(Q573:X573)</f>
        <v>0.125</v>
      </c>
    </row>
    <row r="574" spans="14:25">
      <c r="N574" t="s">
        <v>218</v>
      </c>
      <c r="Q574" s="122">
        <v>0</v>
      </c>
      <c r="R574" s="122">
        <v>0</v>
      </c>
      <c r="S574" s="122">
        <v>0</v>
      </c>
      <c r="T574" s="122">
        <v>0</v>
      </c>
      <c r="U574" s="122">
        <v>0</v>
      </c>
      <c r="V574" s="122">
        <v>0</v>
      </c>
      <c r="W574" s="122">
        <v>0</v>
      </c>
      <c r="X574" s="122">
        <v>0</v>
      </c>
      <c r="Y574" s="123">
        <f>AVERAGE(R574:X574)</f>
        <v>0</v>
      </c>
    </row>
    <row r="575" spans="14:25">
      <c r="N575" t="s">
        <v>219</v>
      </c>
      <c r="Q575" s="122">
        <v>0</v>
      </c>
      <c r="R575" s="122">
        <v>0</v>
      </c>
      <c r="S575" s="122">
        <v>0</v>
      </c>
      <c r="T575" s="122">
        <v>0</v>
      </c>
      <c r="U575" s="122">
        <v>0</v>
      </c>
      <c r="V575" s="122">
        <v>0</v>
      </c>
      <c r="W575" s="122">
        <v>0</v>
      </c>
      <c r="X575" s="122">
        <v>0</v>
      </c>
      <c r="Y575" s="123">
        <f>AVERAGE(Q575:X575)</f>
        <v>0</v>
      </c>
    </row>
    <row r="579" spans="14:25">
      <c r="N579" t="s">
        <v>215</v>
      </c>
      <c r="Q579" s="122">
        <v>0</v>
      </c>
      <c r="R579" s="122">
        <v>0</v>
      </c>
      <c r="S579" s="122">
        <v>0</v>
      </c>
      <c r="T579" s="122">
        <v>0</v>
      </c>
      <c r="U579" s="122">
        <v>1</v>
      </c>
      <c r="V579" s="122">
        <v>1</v>
      </c>
      <c r="W579" s="122">
        <v>0</v>
      </c>
      <c r="X579" s="122">
        <v>0</v>
      </c>
      <c r="Y579" s="123">
        <f>AVERAGE(Q579:X579)</f>
        <v>0.25</v>
      </c>
    </row>
    <row r="580" spans="14:25">
      <c r="N580" t="s">
        <v>216</v>
      </c>
      <c r="Q580" s="122">
        <v>0</v>
      </c>
      <c r="R580" s="122">
        <v>1</v>
      </c>
      <c r="S580" s="122">
        <v>1</v>
      </c>
      <c r="T580" s="122">
        <v>1</v>
      </c>
      <c r="U580" s="122">
        <v>0</v>
      </c>
      <c r="V580" s="122">
        <v>0</v>
      </c>
      <c r="W580" s="122">
        <v>1</v>
      </c>
      <c r="X580" s="122">
        <v>1</v>
      </c>
      <c r="Y580" s="123">
        <f>AVERAGE(Q580:X580)</f>
        <v>0.625</v>
      </c>
    </row>
    <row r="581" spans="14:25">
      <c r="N581" t="s">
        <v>217</v>
      </c>
      <c r="Q581" s="122">
        <v>1</v>
      </c>
      <c r="R581" s="122">
        <v>0</v>
      </c>
      <c r="S581" s="122">
        <v>0</v>
      </c>
      <c r="T581" s="122">
        <v>0</v>
      </c>
      <c r="U581" s="122">
        <v>0</v>
      </c>
      <c r="V581" s="122">
        <v>0</v>
      </c>
      <c r="W581" s="122">
        <v>0</v>
      </c>
      <c r="X581" s="122">
        <v>0</v>
      </c>
      <c r="Y581" s="123">
        <f>AVERAGE(R581:X581)</f>
        <v>0</v>
      </c>
    </row>
    <row r="582" spans="14:25">
      <c r="N582" t="s">
        <v>218</v>
      </c>
      <c r="Q582" s="122">
        <v>0</v>
      </c>
      <c r="R582" s="122">
        <v>0</v>
      </c>
      <c r="S582" s="122">
        <v>0</v>
      </c>
      <c r="T582" s="122">
        <v>0</v>
      </c>
      <c r="U582" s="122">
        <v>0</v>
      </c>
      <c r="V582" s="122">
        <v>0</v>
      </c>
      <c r="W582" s="122">
        <v>0</v>
      </c>
      <c r="X582" s="122">
        <v>0</v>
      </c>
      <c r="Y582" s="123">
        <f>AVERAGE(Q582:X582)</f>
        <v>0</v>
      </c>
    </row>
    <row r="583" spans="14:25">
      <c r="N583" t="s">
        <v>219</v>
      </c>
      <c r="Q583" s="122">
        <v>0</v>
      </c>
      <c r="R583" s="122">
        <v>0</v>
      </c>
      <c r="S583" s="122">
        <v>0</v>
      </c>
      <c r="T583" s="122">
        <v>0</v>
      </c>
      <c r="U583" s="122">
        <v>0</v>
      </c>
      <c r="V583" s="122">
        <v>0</v>
      </c>
      <c r="W583" s="122">
        <v>0</v>
      </c>
      <c r="X583" s="122">
        <v>0</v>
      </c>
      <c r="Y583" s="123">
        <f>AVERAGE(Q583:X583)</f>
        <v>0</v>
      </c>
    </row>
    <row r="586" spans="14:25">
      <c r="N586" t="s">
        <v>215</v>
      </c>
      <c r="Q586" s="122">
        <v>0</v>
      </c>
      <c r="R586" s="122">
        <v>0</v>
      </c>
      <c r="S586" s="122">
        <v>0</v>
      </c>
      <c r="T586" s="122">
        <v>0</v>
      </c>
      <c r="U586" s="122">
        <v>1</v>
      </c>
      <c r="V586" s="122">
        <v>1</v>
      </c>
      <c r="W586" s="122">
        <v>0</v>
      </c>
      <c r="X586" s="122">
        <v>0</v>
      </c>
      <c r="Y586" s="123">
        <f>AVERAGE(Q586:X586)</f>
        <v>0.25</v>
      </c>
    </row>
    <row r="587" spans="14:25">
      <c r="N587" t="s">
        <v>216</v>
      </c>
      <c r="Q587" s="122">
        <v>0</v>
      </c>
      <c r="R587" s="122">
        <v>1</v>
      </c>
      <c r="S587" s="122">
        <v>1</v>
      </c>
      <c r="T587" s="122">
        <v>1</v>
      </c>
      <c r="U587" s="122">
        <v>0</v>
      </c>
      <c r="V587" s="122">
        <v>0</v>
      </c>
      <c r="W587" s="122">
        <v>1</v>
      </c>
      <c r="X587" s="122">
        <v>0</v>
      </c>
      <c r="Y587" s="123">
        <f>AVERAGE(Q587:X587)</f>
        <v>0.5</v>
      </c>
    </row>
    <row r="588" spans="14:25">
      <c r="N588" t="s">
        <v>217</v>
      </c>
      <c r="Q588" s="122">
        <v>1</v>
      </c>
      <c r="R588" s="122">
        <v>0</v>
      </c>
      <c r="S588" s="122">
        <v>0</v>
      </c>
      <c r="T588" s="122">
        <v>0</v>
      </c>
      <c r="U588" s="122">
        <v>0</v>
      </c>
      <c r="V588" s="122">
        <v>0</v>
      </c>
      <c r="W588" s="122">
        <v>0</v>
      </c>
      <c r="X588" s="122">
        <v>1</v>
      </c>
      <c r="Y588" s="123">
        <f>AVERAGE(R588:X588)</f>
        <v>0.14285714285714285</v>
      </c>
    </row>
    <row r="589" spans="14:25">
      <c r="N589" t="s">
        <v>218</v>
      </c>
      <c r="Q589" s="122">
        <v>0</v>
      </c>
      <c r="R589" s="122">
        <v>0</v>
      </c>
      <c r="S589" s="122">
        <v>0</v>
      </c>
      <c r="T589" s="122">
        <v>0</v>
      </c>
      <c r="U589" s="122">
        <v>0</v>
      </c>
      <c r="V589" s="122">
        <v>0</v>
      </c>
      <c r="W589" s="122">
        <v>0</v>
      </c>
      <c r="X589" s="122">
        <v>0</v>
      </c>
      <c r="Y589" s="123">
        <f>AVERAGE(Q589:X589)</f>
        <v>0</v>
      </c>
    </row>
    <row r="590" spans="14:25">
      <c r="N590" t="s">
        <v>219</v>
      </c>
      <c r="Q590" s="122">
        <v>0</v>
      </c>
      <c r="R590" s="122">
        <v>0</v>
      </c>
      <c r="S590" s="122">
        <v>0</v>
      </c>
      <c r="T590" s="122">
        <v>0</v>
      </c>
      <c r="U590" s="122">
        <v>0</v>
      </c>
      <c r="V590" s="122">
        <v>0</v>
      </c>
      <c r="W590" s="122">
        <v>0</v>
      </c>
      <c r="X590" s="122">
        <v>0</v>
      </c>
      <c r="Y590" s="123">
        <f>AVERAGE(Q590:X590)</f>
        <v>0</v>
      </c>
    </row>
    <row r="593" spans="14:25">
      <c r="N593" t="s">
        <v>215</v>
      </c>
      <c r="Q593" s="122">
        <v>0</v>
      </c>
      <c r="R593" s="122">
        <v>0</v>
      </c>
      <c r="S593" s="122">
        <v>0</v>
      </c>
      <c r="T593" s="122">
        <v>0</v>
      </c>
      <c r="U593" s="122">
        <v>1</v>
      </c>
      <c r="V593" s="122">
        <v>0</v>
      </c>
      <c r="W593" s="122">
        <v>0</v>
      </c>
      <c r="X593" s="122">
        <v>0</v>
      </c>
      <c r="Y593" s="123">
        <f>AVERAGE(Q593:X593)</f>
        <v>0.125</v>
      </c>
    </row>
    <row r="594" spans="14:25">
      <c r="N594" t="s">
        <v>216</v>
      </c>
      <c r="Q594" s="122">
        <v>0</v>
      </c>
      <c r="R594" s="122">
        <v>1</v>
      </c>
      <c r="S594" s="122">
        <v>1</v>
      </c>
      <c r="T594" s="122">
        <v>1</v>
      </c>
      <c r="U594" s="122">
        <v>0</v>
      </c>
      <c r="V594" s="122">
        <v>0</v>
      </c>
      <c r="W594" s="122">
        <v>1</v>
      </c>
      <c r="X594" s="122">
        <v>0</v>
      </c>
      <c r="Y594" s="123">
        <f>AVERAGE(Q594:X594)</f>
        <v>0.5</v>
      </c>
    </row>
    <row r="595" spans="14:25">
      <c r="N595" t="s">
        <v>217</v>
      </c>
      <c r="Q595" s="122">
        <v>1</v>
      </c>
      <c r="R595" s="122">
        <v>0</v>
      </c>
      <c r="S595" s="122">
        <v>0</v>
      </c>
      <c r="T595" s="122">
        <v>0</v>
      </c>
      <c r="U595" s="122">
        <v>0</v>
      </c>
      <c r="V595" s="122">
        <v>1</v>
      </c>
      <c r="W595" s="122">
        <v>0</v>
      </c>
      <c r="X595" s="122">
        <v>1</v>
      </c>
      <c r="Y595" s="123">
        <f>AVERAGE(Q595:X595)</f>
        <v>0.375</v>
      </c>
    </row>
    <row r="596" spans="14:25">
      <c r="N596" t="s">
        <v>218</v>
      </c>
      <c r="Q596" s="122">
        <v>0</v>
      </c>
      <c r="R596" s="122">
        <v>0</v>
      </c>
      <c r="S596" s="122">
        <v>0</v>
      </c>
      <c r="T596" s="122">
        <v>0</v>
      </c>
      <c r="U596" s="122">
        <v>0</v>
      </c>
      <c r="V596" s="122">
        <v>0</v>
      </c>
      <c r="W596" s="122">
        <v>0</v>
      </c>
      <c r="X596" s="122">
        <v>0</v>
      </c>
      <c r="Y596" s="123">
        <f>AVERAGE(Q596:X596)</f>
        <v>0</v>
      </c>
    </row>
    <row r="597" spans="14:25">
      <c r="N597" t="s">
        <v>219</v>
      </c>
      <c r="Q597" s="122">
        <v>0</v>
      </c>
      <c r="R597" s="122">
        <v>0</v>
      </c>
      <c r="S597" s="122">
        <v>0</v>
      </c>
      <c r="T597" s="122">
        <v>0</v>
      </c>
      <c r="U597" s="122">
        <v>0</v>
      </c>
      <c r="V597" s="122">
        <v>0</v>
      </c>
      <c r="W597" s="122">
        <v>0</v>
      </c>
      <c r="X597" s="122">
        <v>0</v>
      </c>
      <c r="Y597" s="123">
        <f>AVERAGE(Q597:X597)</f>
        <v>0</v>
      </c>
    </row>
    <row r="600" spans="14:25">
      <c r="N600" t="s">
        <v>215</v>
      </c>
      <c r="Q600" s="122">
        <v>0</v>
      </c>
      <c r="R600" s="122">
        <v>0</v>
      </c>
      <c r="S600" s="122">
        <v>0</v>
      </c>
      <c r="T600" s="122">
        <v>1</v>
      </c>
      <c r="U600" s="122">
        <v>1</v>
      </c>
      <c r="V600" s="122">
        <v>1</v>
      </c>
      <c r="W600" s="122">
        <v>0</v>
      </c>
      <c r="X600" s="122">
        <v>0</v>
      </c>
      <c r="Y600" s="123">
        <f>AVERAGE(Q600:X600)</f>
        <v>0.375</v>
      </c>
    </row>
    <row r="601" spans="14:25">
      <c r="N601" t="s">
        <v>216</v>
      </c>
      <c r="Q601" s="122">
        <v>0</v>
      </c>
      <c r="R601" s="122">
        <v>1</v>
      </c>
      <c r="S601" s="122">
        <v>1</v>
      </c>
      <c r="T601" s="122">
        <v>0</v>
      </c>
      <c r="U601" s="122">
        <v>0</v>
      </c>
      <c r="V601" s="122">
        <v>0</v>
      </c>
      <c r="W601" s="122">
        <v>1</v>
      </c>
      <c r="X601" s="122">
        <v>1</v>
      </c>
      <c r="Y601" s="123">
        <f>AVERAGE(Q601:X601)</f>
        <v>0.5</v>
      </c>
    </row>
    <row r="602" spans="14:25">
      <c r="N602" t="s">
        <v>217</v>
      </c>
      <c r="Q602" s="122">
        <v>1</v>
      </c>
      <c r="R602" s="122">
        <v>0</v>
      </c>
      <c r="S602" s="122">
        <v>0</v>
      </c>
      <c r="T602" s="122">
        <v>0</v>
      </c>
      <c r="U602" s="122">
        <v>0</v>
      </c>
      <c r="V602" s="122">
        <v>0</v>
      </c>
      <c r="W602" s="122">
        <v>0</v>
      </c>
      <c r="X602" s="122">
        <v>0</v>
      </c>
      <c r="Y602" s="123">
        <f>AVERAGE(Q602:X602)</f>
        <v>0.125</v>
      </c>
    </row>
    <row r="603" spans="14:25">
      <c r="N603" t="s">
        <v>218</v>
      </c>
      <c r="Q603" s="122">
        <v>0</v>
      </c>
      <c r="R603" s="122">
        <v>0</v>
      </c>
      <c r="S603" s="122">
        <v>0</v>
      </c>
      <c r="T603" s="122">
        <v>0</v>
      </c>
      <c r="U603" s="122">
        <v>0</v>
      </c>
      <c r="V603" s="122">
        <v>0</v>
      </c>
      <c r="W603" s="122">
        <v>0</v>
      </c>
      <c r="X603" s="122">
        <v>0</v>
      </c>
      <c r="Y603" s="123">
        <f>AVERAGE(Q603:X603)</f>
        <v>0</v>
      </c>
    </row>
    <row r="604" spans="14:25">
      <c r="N604" t="s">
        <v>219</v>
      </c>
      <c r="Q604" s="122">
        <v>0</v>
      </c>
      <c r="R604" s="122">
        <v>0</v>
      </c>
      <c r="S604" s="122">
        <v>0</v>
      </c>
      <c r="T604" s="122">
        <v>0</v>
      </c>
      <c r="U604" s="122">
        <v>0</v>
      </c>
      <c r="V604" s="122">
        <v>0</v>
      </c>
      <c r="W604" s="122">
        <v>0</v>
      </c>
      <c r="X604" s="122">
        <v>0</v>
      </c>
      <c r="Y604" s="123">
        <f>AVERAGE(Q604:X604)</f>
        <v>0</v>
      </c>
    </row>
    <row r="607" spans="14:25">
      <c r="N607" t="s">
        <v>215</v>
      </c>
      <c r="Q607" s="122">
        <v>0</v>
      </c>
      <c r="R607" s="122">
        <v>0</v>
      </c>
      <c r="S607" s="122">
        <v>0</v>
      </c>
      <c r="T607" s="122">
        <v>0</v>
      </c>
      <c r="U607" s="122">
        <v>1</v>
      </c>
      <c r="V607" s="122">
        <v>0</v>
      </c>
      <c r="W607" s="122">
        <v>1</v>
      </c>
      <c r="X607" s="122">
        <v>0</v>
      </c>
      <c r="Y607" s="123">
        <f>AVERAGE(Q607:X607)</f>
        <v>0.25</v>
      </c>
    </row>
    <row r="608" spans="14:25">
      <c r="N608" t="s">
        <v>216</v>
      </c>
      <c r="Q608" s="122">
        <v>0</v>
      </c>
      <c r="R608" s="122">
        <v>1</v>
      </c>
      <c r="S608" s="122">
        <v>1</v>
      </c>
      <c r="T608" s="122">
        <v>1</v>
      </c>
      <c r="U608" s="122">
        <v>0</v>
      </c>
      <c r="V608" s="122">
        <v>0</v>
      </c>
      <c r="W608" s="122">
        <v>0</v>
      </c>
      <c r="X608" s="122">
        <v>1</v>
      </c>
      <c r="Y608" s="123">
        <f>AVERAGE(Q608:X608)</f>
        <v>0.5</v>
      </c>
    </row>
    <row r="609" spans="14:25">
      <c r="N609" t="s">
        <v>217</v>
      </c>
      <c r="Q609" s="122">
        <v>1</v>
      </c>
      <c r="R609" s="122">
        <v>0</v>
      </c>
      <c r="S609" s="122">
        <v>0</v>
      </c>
      <c r="T609" s="122">
        <v>0</v>
      </c>
      <c r="U609" s="122">
        <v>0</v>
      </c>
      <c r="V609" s="122">
        <v>1</v>
      </c>
      <c r="W609" s="122">
        <v>0</v>
      </c>
      <c r="X609" s="122">
        <v>0</v>
      </c>
      <c r="Y609" s="123">
        <f>AVERAGE(Q609:X609)</f>
        <v>0.25</v>
      </c>
    </row>
    <row r="610" spans="14:25">
      <c r="N610" t="s">
        <v>218</v>
      </c>
      <c r="Q610" s="122">
        <v>0</v>
      </c>
      <c r="R610" s="122">
        <v>0</v>
      </c>
      <c r="S610" s="122">
        <v>0</v>
      </c>
      <c r="T610" s="122">
        <v>0</v>
      </c>
      <c r="U610" s="122">
        <v>0</v>
      </c>
      <c r="V610" s="122">
        <v>0</v>
      </c>
      <c r="W610" s="122">
        <v>0</v>
      </c>
      <c r="X610" s="122">
        <v>0</v>
      </c>
      <c r="Y610" s="123">
        <f>AVERAGE(Q610:X610)</f>
        <v>0</v>
      </c>
    </row>
    <row r="611" spans="14:25">
      <c r="N611" t="s">
        <v>219</v>
      </c>
      <c r="Q611" s="122">
        <v>0</v>
      </c>
      <c r="R611" s="122">
        <v>0</v>
      </c>
      <c r="S611" s="122">
        <v>0</v>
      </c>
      <c r="T611" s="122">
        <v>0</v>
      </c>
      <c r="U611" s="122">
        <v>0</v>
      </c>
      <c r="V611" s="122">
        <v>0</v>
      </c>
      <c r="W611" s="122">
        <v>0</v>
      </c>
      <c r="X611" s="122">
        <v>0</v>
      </c>
      <c r="Y611" s="123">
        <f>AVERAGE(Q611:X611)</f>
        <v>0</v>
      </c>
    </row>
    <row r="615" spans="14:25">
      <c r="N615" t="s">
        <v>215</v>
      </c>
      <c r="Q615" s="122">
        <v>0</v>
      </c>
      <c r="R615" s="122">
        <v>0</v>
      </c>
      <c r="S615" s="122">
        <v>1</v>
      </c>
      <c r="T615" s="122">
        <v>1</v>
      </c>
      <c r="U615" s="122">
        <v>1</v>
      </c>
      <c r="V615" s="122">
        <v>1</v>
      </c>
      <c r="W615" s="122">
        <v>0</v>
      </c>
      <c r="X615" s="122">
        <v>0</v>
      </c>
      <c r="Y615" s="123">
        <f>AVERAGE(Q615:X615)</f>
        <v>0.5</v>
      </c>
    </row>
    <row r="616" spans="14:25">
      <c r="N616" t="s">
        <v>216</v>
      </c>
      <c r="Q616" s="122">
        <v>0</v>
      </c>
      <c r="R616" s="122">
        <v>1</v>
      </c>
      <c r="S616" s="122">
        <v>0</v>
      </c>
      <c r="T616" s="122">
        <v>0</v>
      </c>
      <c r="U616" s="122">
        <v>0</v>
      </c>
      <c r="V616" s="122">
        <v>0</v>
      </c>
      <c r="W616" s="122">
        <v>1</v>
      </c>
      <c r="X616" s="122">
        <v>1</v>
      </c>
      <c r="Y616" s="123">
        <f>AVERAGE(Q616:X616)</f>
        <v>0.375</v>
      </c>
    </row>
    <row r="617" spans="14:25">
      <c r="N617" t="s">
        <v>217</v>
      </c>
      <c r="Q617" s="122">
        <v>1</v>
      </c>
      <c r="R617" s="122">
        <v>0</v>
      </c>
      <c r="S617" s="122">
        <v>0</v>
      </c>
      <c r="T617" s="122">
        <v>0</v>
      </c>
      <c r="U617" s="122">
        <v>0</v>
      </c>
      <c r="V617" s="122">
        <v>0</v>
      </c>
      <c r="W617" s="122">
        <v>0</v>
      </c>
      <c r="X617" s="122">
        <v>0</v>
      </c>
      <c r="Y617" s="123">
        <f>AVERAGE(Q617:X617)</f>
        <v>0.125</v>
      </c>
    </row>
    <row r="618" spans="14:25">
      <c r="N618" t="s">
        <v>218</v>
      </c>
      <c r="Q618" s="122">
        <v>0</v>
      </c>
      <c r="R618" s="122">
        <v>0</v>
      </c>
      <c r="S618" s="122">
        <v>0</v>
      </c>
      <c r="T618" s="122">
        <v>0</v>
      </c>
      <c r="U618" s="122">
        <v>0</v>
      </c>
      <c r="V618" s="122">
        <v>0</v>
      </c>
      <c r="W618" s="122">
        <v>0</v>
      </c>
      <c r="X618" s="122">
        <v>0</v>
      </c>
      <c r="Y618" s="123">
        <f>AVERAGE(Q618:X618)</f>
        <v>0</v>
      </c>
    </row>
    <row r="619" spans="14:25">
      <c r="N619" t="s">
        <v>219</v>
      </c>
      <c r="Q619" s="122">
        <v>0</v>
      </c>
      <c r="R619" s="122">
        <v>0</v>
      </c>
      <c r="S619" s="122">
        <v>0</v>
      </c>
      <c r="T619" s="122">
        <v>0</v>
      </c>
      <c r="U619" s="122">
        <v>0</v>
      </c>
      <c r="V619" s="122">
        <v>0</v>
      </c>
      <c r="W619" s="122">
        <v>0</v>
      </c>
      <c r="X619" s="122">
        <v>0</v>
      </c>
      <c r="Y619" s="123">
        <f>AVERAGE(Q619:X619)</f>
        <v>0</v>
      </c>
    </row>
    <row r="620" spans="14:25">
      <c r="Y620" s="123" t="s">
        <v>193</v>
      </c>
    </row>
    <row r="622" spans="14:25">
      <c r="N622" t="s">
        <v>215</v>
      </c>
      <c r="Q622" s="122">
        <v>0</v>
      </c>
      <c r="R622" s="122">
        <v>0</v>
      </c>
      <c r="S622" s="122">
        <v>1</v>
      </c>
      <c r="T622" s="122">
        <v>1</v>
      </c>
      <c r="U622" s="122">
        <v>1</v>
      </c>
      <c r="V622" s="122">
        <v>1</v>
      </c>
      <c r="W622" s="122">
        <v>0</v>
      </c>
      <c r="X622" s="122">
        <v>0</v>
      </c>
      <c r="Y622" s="123">
        <f>AVERAGE(Q622:X622)</f>
        <v>0.5</v>
      </c>
    </row>
    <row r="623" spans="14:25">
      <c r="N623" t="s">
        <v>216</v>
      </c>
      <c r="Q623" s="122">
        <v>0</v>
      </c>
      <c r="R623" s="122">
        <v>0</v>
      </c>
      <c r="S623" s="122">
        <v>0</v>
      </c>
      <c r="T623" s="122">
        <v>0</v>
      </c>
      <c r="U623" s="122">
        <v>0</v>
      </c>
      <c r="V623" s="122">
        <v>0</v>
      </c>
      <c r="W623" s="122">
        <v>1</v>
      </c>
      <c r="X623" s="122">
        <v>1</v>
      </c>
      <c r="Y623" s="123">
        <f>AVERAGE(Q623:X623)</f>
        <v>0.25</v>
      </c>
    </row>
    <row r="624" spans="14:25">
      <c r="N624" t="s">
        <v>217</v>
      </c>
      <c r="Q624" s="122">
        <v>1</v>
      </c>
      <c r="R624" s="122">
        <v>1</v>
      </c>
      <c r="S624" s="122">
        <v>0</v>
      </c>
      <c r="T624" s="122">
        <v>0</v>
      </c>
      <c r="U624" s="122">
        <v>0</v>
      </c>
      <c r="V624" s="122">
        <v>0</v>
      </c>
      <c r="W624" s="122">
        <v>0</v>
      </c>
      <c r="X624" s="122">
        <v>0</v>
      </c>
      <c r="Y624" s="123">
        <f>AVERAGE(Q624:X624)</f>
        <v>0.25</v>
      </c>
    </row>
    <row r="625" spans="14:25">
      <c r="N625" t="s">
        <v>218</v>
      </c>
      <c r="Q625" s="122">
        <v>0</v>
      </c>
      <c r="R625" s="122">
        <v>0</v>
      </c>
      <c r="S625" s="122">
        <v>0</v>
      </c>
      <c r="T625" s="122">
        <v>0</v>
      </c>
      <c r="U625" s="122">
        <v>0</v>
      </c>
      <c r="V625" s="122">
        <v>0</v>
      </c>
      <c r="W625" s="122">
        <v>0</v>
      </c>
      <c r="X625" s="122">
        <v>0</v>
      </c>
      <c r="Y625" s="123">
        <f>AVERAGE(Q625:X625)</f>
        <v>0</v>
      </c>
    </row>
    <row r="626" spans="14:25">
      <c r="N626" t="s">
        <v>219</v>
      </c>
      <c r="Q626" s="122">
        <v>0</v>
      </c>
      <c r="R626" s="122">
        <v>0</v>
      </c>
      <c r="S626" s="122">
        <v>0</v>
      </c>
      <c r="T626" s="122">
        <v>0</v>
      </c>
      <c r="U626" s="122">
        <v>0</v>
      </c>
      <c r="V626" s="122">
        <v>0</v>
      </c>
      <c r="W626" s="122">
        <v>0</v>
      </c>
      <c r="X626" s="122">
        <v>0</v>
      </c>
      <c r="Y626" s="123">
        <f>AVERAGE(Q626:X626)</f>
        <v>0</v>
      </c>
    </row>
    <row r="629" spans="14:25">
      <c r="N629" t="s">
        <v>215</v>
      </c>
      <c r="Q629" s="122">
        <v>0</v>
      </c>
      <c r="R629" s="122">
        <v>0</v>
      </c>
      <c r="S629" s="122">
        <v>1</v>
      </c>
      <c r="T629" s="122">
        <v>1</v>
      </c>
      <c r="U629" s="122">
        <v>1</v>
      </c>
      <c r="V629" s="122">
        <v>0</v>
      </c>
      <c r="W629" s="122">
        <v>0</v>
      </c>
      <c r="X629" s="122">
        <v>0</v>
      </c>
      <c r="Y629" s="123">
        <f>AVERAGE(Q629:X629)</f>
        <v>0.375</v>
      </c>
    </row>
    <row r="630" spans="14:25">
      <c r="N630" t="s">
        <v>216</v>
      </c>
      <c r="Q630" s="122">
        <v>0</v>
      </c>
      <c r="R630" s="122">
        <v>1</v>
      </c>
      <c r="S630" s="122">
        <v>0</v>
      </c>
      <c r="T630" s="122">
        <v>0</v>
      </c>
      <c r="U630" s="122">
        <v>0</v>
      </c>
      <c r="V630" s="122">
        <v>0</v>
      </c>
      <c r="W630" s="122">
        <v>1</v>
      </c>
      <c r="X630" s="122">
        <v>1</v>
      </c>
      <c r="Y630" s="123">
        <f>AVERAGE(Q630:X630)</f>
        <v>0.375</v>
      </c>
    </row>
    <row r="631" spans="14:25">
      <c r="N631" t="s">
        <v>217</v>
      </c>
      <c r="Q631" s="122">
        <v>1</v>
      </c>
      <c r="R631" s="122">
        <v>0</v>
      </c>
      <c r="S631" s="122">
        <v>0</v>
      </c>
      <c r="T631" s="122">
        <v>0</v>
      </c>
      <c r="U631" s="122">
        <v>0</v>
      </c>
      <c r="V631" s="122">
        <v>1</v>
      </c>
      <c r="W631" s="122">
        <v>0</v>
      </c>
      <c r="X631" s="122">
        <v>0</v>
      </c>
      <c r="Y631" s="123">
        <f>AVERAGE(Q631:X631)</f>
        <v>0.25</v>
      </c>
    </row>
    <row r="632" spans="14:25">
      <c r="N632" t="s">
        <v>218</v>
      </c>
      <c r="Q632" s="122">
        <v>0</v>
      </c>
      <c r="R632" s="122">
        <v>0</v>
      </c>
      <c r="S632" s="122">
        <v>0</v>
      </c>
      <c r="T632" s="122">
        <v>0</v>
      </c>
      <c r="U632" s="122">
        <v>0</v>
      </c>
      <c r="V632" s="122">
        <v>0</v>
      </c>
      <c r="W632" s="122">
        <v>0</v>
      </c>
      <c r="X632" s="122">
        <v>0</v>
      </c>
      <c r="Y632" s="123">
        <f>AVERAGE(Q632:X632)</f>
        <v>0</v>
      </c>
    </row>
    <row r="633" spans="14:25">
      <c r="N633" t="s">
        <v>219</v>
      </c>
      <c r="Q633" s="122">
        <v>0</v>
      </c>
      <c r="R633" s="122">
        <v>0</v>
      </c>
      <c r="S633" s="122">
        <v>0</v>
      </c>
      <c r="T633" s="122">
        <v>0</v>
      </c>
      <c r="U633" s="122">
        <v>0</v>
      </c>
      <c r="V633" s="122">
        <v>0</v>
      </c>
      <c r="W633" s="122">
        <v>0</v>
      </c>
      <c r="X633" s="122">
        <v>0</v>
      </c>
      <c r="Y633" s="123">
        <f>AVERAGE(Q633:X633)</f>
        <v>0</v>
      </c>
    </row>
    <row r="634" spans="14:25">
      <c r="V634" t="s">
        <v>442</v>
      </c>
    </row>
    <row r="636" spans="14:25">
      <c r="N636" t="s">
        <v>215</v>
      </c>
      <c r="Q636" s="122">
        <v>0</v>
      </c>
      <c r="R636" s="122">
        <v>0</v>
      </c>
      <c r="S636" s="122">
        <v>0</v>
      </c>
      <c r="T636" s="122">
        <v>1</v>
      </c>
      <c r="U636" s="122">
        <v>1</v>
      </c>
      <c r="V636" s="122">
        <v>0</v>
      </c>
      <c r="W636" s="122">
        <v>0</v>
      </c>
      <c r="X636" s="122">
        <v>0</v>
      </c>
      <c r="Y636" s="123">
        <f>AVERAGE(Q636:X636)</f>
        <v>0.25</v>
      </c>
    </row>
    <row r="637" spans="14:25">
      <c r="N637" t="s">
        <v>216</v>
      </c>
      <c r="Q637" s="122">
        <v>0</v>
      </c>
      <c r="R637" s="122">
        <v>0</v>
      </c>
      <c r="S637" s="122">
        <v>1</v>
      </c>
      <c r="T637" s="122">
        <v>0</v>
      </c>
      <c r="U637" s="122">
        <v>0</v>
      </c>
      <c r="V637" s="122">
        <v>0</v>
      </c>
      <c r="W637" s="122">
        <v>1</v>
      </c>
      <c r="X637" s="122">
        <v>0</v>
      </c>
      <c r="Y637" s="123">
        <f>AVERAGE(Q637:X637)</f>
        <v>0.25</v>
      </c>
    </row>
    <row r="638" spans="14:25">
      <c r="N638" t="s">
        <v>217</v>
      </c>
      <c r="Q638" s="122">
        <v>1</v>
      </c>
      <c r="R638" s="122">
        <v>1</v>
      </c>
      <c r="S638" s="122">
        <v>0</v>
      </c>
      <c r="T638" s="122">
        <v>0</v>
      </c>
      <c r="U638" s="122">
        <v>0</v>
      </c>
      <c r="V638" s="122">
        <v>1</v>
      </c>
      <c r="W638" s="122">
        <v>0</v>
      </c>
      <c r="X638" s="122">
        <v>1</v>
      </c>
      <c r="Y638" s="123">
        <f>AVERAGE(Q638:X638)</f>
        <v>0.5</v>
      </c>
    </row>
    <row r="639" spans="14:25">
      <c r="N639" t="s">
        <v>218</v>
      </c>
      <c r="Q639" s="122">
        <v>0</v>
      </c>
      <c r="R639" s="122">
        <v>0</v>
      </c>
      <c r="S639" s="122">
        <v>0</v>
      </c>
      <c r="T639" s="122">
        <v>0</v>
      </c>
      <c r="U639" s="122">
        <v>0</v>
      </c>
      <c r="V639" s="122">
        <v>0</v>
      </c>
      <c r="W639" s="122">
        <v>0</v>
      </c>
      <c r="X639" s="122">
        <v>0</v>
      </c>
      <c r="Y639" s="123">
        <f>AVERAGE(Q639:X639)</f>
        <v>0</v>
      </c>
    </row>
    <row r="640" spans="14:25">
      <c r="N640" t="s">
        <v>219</v>
      </c>
      <c r="Q640" s="122">
        <v>0</v>
      </c>
      <c r="R640" s="122">
        <v>0</v>
      </c>
      <c r="S640" s="122">
        <v>0</v>
      </c>
      <c r="T640" s="122">
        <v>0</v>
      </c>
      <c r="U640" s="122">
        <v>0</v>
      </c>
      <c r="V640" s="122">
        <v>0</v>
      </c>
      <c r="W640" s="122">
        <v>0</v>
      </c>
      <c r="X640" s="122">
        <v>0</v>
      </c>
      <c r="Y640" s="123">
        <f>AVERAGE(Q640:X640)</f>
        <v>0</v>
      </c>
    </row>
    <row r="641" spans="14:25">
      <c r="V641" t="s">
        <v>442</v>
      </c>
    </row>
    <row r="643" spans="14:25">
      <c r="N643" t="s">
        <v>215</v>
      </c>
      <c r="Q643" s="122">
        <v>0</v>
      </c>
      <c r="R643" s="122">
        <v>0</v>
      </c>
      <c r="S643" s="122">
        <v>0</v>
      </c>
      <c r="T643" s="122">
        <v>1</v>
      </c>
      <c r="U643" s="122">
        <v>1</v>
      </c>
      <c r="V643" s="122">
        <v>1</v>
      </c>
      <c r="W643" s="122">
        <v>1</v>
      </c>
      <c r="X643" s="122">
        <v>0</v>
      </c>
      <c r="Y643" s="123">
        <f>AVERAGE(Q643:X643)</f>
        <v>0.5</v>
      </c>
    </row>
    <row r="644" spans="14:25">
      <c r="N644" t="s">
        <v>216</v>
      </c>
      <c r="Q644" s="122">
        <v>1</v>
      </c>
      <c r="R644" s="122">
        <v>1</v>
      </c>
      <c r="S644" s="122">
        <v>1</v>
      </c>
      <c r="T644" s="122">
        <v>0</v>
      </c>
      <c r="U644" s="122">
        <v>0</v>
      </c>
      <c r="V644" s="122">
        <v>0</v>
      </c>
      <c r="W644" s="122">
        <v>0</v>
      </c>
      <c r="X644" s="122">
        <v>1</v>
      </c>
      <c r="Y644" s="123">
        <f>AVERAGE(Q644:X644)</f>
        <v>0.5</v>
      </c>
    </row>
    <row r="645" spans="14:25">
      <c r="N645" t="s">
        <v>217</v>
      </c>
      <c r="Q645" s="122">
        <v>0</v>
      </c>
      <c r="R645" s="122">
        <v>0</v>
      </c>
      <c r="S645" s="122">
        <v>0</v>
      </c>
      <c r="T645" s="122">
        <v>0</v>
      </c>
      <c r="U645" s="122">
        <v>0</v>
      </c>
      <c r="V645" s="122">
        <v>0</v>
      </c>
      <c r="W645" s="122">
        <v>0</v>
      </c>
      <c r="X645" s="122">
        <v>0</v>
      </c>
      <c r="Y645" s="123">
        <f>AVERAGE(Q645:X645)</f>
        <v>0</v>
      </c>
    </row>
    <row r="646" spans="14:25">
      <c r="N646" t="s">
        <v>218</v>
      </c>
      <c r="Q646" s="122">
        <v>0</v>
      </c>
      <c r="R646" s="122">
        <v>0</v>
      </c>
      <c r="S646" s="122">
        <v>0</v>
      </c>
      <c r="T646" s="122">
        <v>0</v>
      </c>
      <c r="U646" s="122">
        <v>0</v>
      </c>
      <c r="V646" s="122">
        <v>0</v>
      </c>
      <c r="W646" s="122">
        <v>0</v>
      </c>
      <c r="X646" s="122">
        <v>0</v>
      </c>
      <c r="Y646" s="123">
        <f>AVERAGE(Q646:X646)</f>
        <v>0</v>
      </c>
    </row>
    <row r="647" spans="14:25">
      <c r="N647" t="s">
        <v>219</v>
      </c>
      <c r="Q647" s="122">
        <v>0</v>
      </c>
      <c r="R647" s="122">
        <v>0</v>
      </c>
      <c r="S647" s="122">
        <v>0</v>
      </c>
      <c r="T647" s="122">
        <v>0</v>
      </c>
      <c r="U647" s="122">
        <v>0</v>
      </c>
      <c r="V647" s="122">
        <v>0</v>
      </c>
      <c r="W647" s="122">
        <v>0</v>
      </c>
      <c r="X647" s="122">
        <v>0</v>
      </c>
      <c r="Y647" s="123">
        <f>AVERAGE(Q647:X647)</f>
        <v>0</v>
      </c>
    </row>
    <row r="650" spans="14:25">
      <c r="N650" t="s">
        <v>215</v>
      </c>
      <c r="Q650" s="122">
        <v>0</v>
      </c>
      <c r="R650" s="122">
        <v>0</v>
      </c>
      <c r="S650" s="122">
        <v>0</v>
      </c>
      <c r="T650" s="122">
        <v>1</v>
      </c>
      <c r="U650" s="122">
        <v>1</v>
      </c>
      <c r="V650" s="122">
        <v>1</v>
      </c>
      <c r="W650" s="122">
        <v>1</v>
      </c>
      <c r="X650" s="122">
        <v>0</v>
      </c>
      <c r="Y650" s="123">
        <f>AVERAGE(Q650:X650)</f>
        <v>0.5</v>
      </c>
    </row>
    <row r="651" spans="14:25">
      <c r="N651" t="s">
        <v>216</v>
      </c>
      <c r="Q651" s="122">
        <v>0</v>
      </c>
      <c r="R651" s="122">
        <v>0</v>
      </c>
      <c r="S651" s="122">
        <v>1</v>
      </c>
      <c r="T651" s="122">
        <v>0</v>
      </c>
      <c r="U651" s="122">
        <v>0</v>
      </c>
      <c r="V651" s="122">
        <v>0</v>
      </c>
      <c r="W651" s="122">
        <v>0</v>
      </c>
      <c r="X651" s="122">
        <v>1</v>
      </c>
      <c r="Y651" s="123">
        <f>AVERAGE(Q651:X651)</f>
        <v>0.25</v>
      </c>
    </row>
    <row r="652" spans="14:25">
      <c r="N652" t="s">
        <v>217</v>
      </c>
      <c r="Q652" s="122">
        <v>1</v>
      </c>
      <c r="R652" s="122">
        <v>1</v>
      </c>
      <c r="S652" s="122">
        <v>0</v>
      </c>
      <c r="T652" s="122">
        <v>0</v>
      </c>
      <c r="U652" s="122">
        <v>0</v>
      </c>
      <c r="V652" s="122">
        <v>0</v>
      </c>
      <c r="W652" s="122">
        <v>0</v>
      </c>
      <c r="X652" s="122">
        <v>0</v>
      </c>
      <c r="Y652" s="123">
        <f>AVERAGE(Q652:X652)</f>
        <v>0.25</v>
      </c>
    </row>
    <row r="653" spans="14:25">
      <c r="N653" t="s">
        <v>218</v>
      </c>
      <c r="Q653" s="122">
        <v>0</v>
      </c>
      <c r="R653" s="122">
        <v>0</v>
      </c>
      <c r="S653" s="122">
        <v>0</v>
      </c>
      <c r="T653" s="122">
        <v>0</v>
      </c>
      <c r="U653" s="122">
        <v>0</v>
      </c>
      <c r="V653" s="122">
        <v>0</v>
      </c>
      <c r="W653" s="122">
        <v>0</v>
      </c>
      <c r="X653" s="122">
        <v>0</v>
      </c>
      <c r="Y653" s="123">
        <f>AVERAGE(R653:X653)</f>
        <v>0</v>
      </c>
    </row>
    <row r="654" spans="14:25">
      <c r="N654" t="s">
        <v>219</v>
      </c>
      <c r="Q654" s="122">
        <v>0</v>
      </c>
      <c r="R654" s="122">
        <v>0</v>
      </c>
      <c r="S654" s="122">
        <v>0</v>
      </c>
      <c r="T654" s="122">
        <v>0</v>
      </c>
      <c r="U654" s="122">
        <v>0</v>
      </c>
      <c r="V654" s="122">
        <v>0</v>
      </c>
      <c r="W654" s="122">
        <v>0</v>
      </c>
      <c r="X654" s="122">
        <v>0</v>
      </c>
      <c r="Y654" s="123">
        <f>AVERAGE(Q654:X654)</f>
        <v>0</v>
      </c>
    </row>
    <row r="657" spans="14:25">
      <c r="N657" t="s">
        <v>215</v>
      </c>
      <c r="Q657" s="122">
        <v>0</v>
      </c>
      <c r="R657" s="122">
        <v>0</v>
      </c>
      <c r="S657" s="122">
        <v>0</v>
      </c>
      <c r="T657" s="122">
        <v>0</v>
      </c>
      <c r="U657" s="122">
        <v>1</v>
      </c>
      <c r="V657" s="122">
        <v>1</v>
      </c>
      <c r="W657" s="122">
        <v>1</v>
      </c>
      <c r="X657" s="122">
        <v>0</v>
      </c>
      <c r="Y657" s="123">
        <f>AVERAGE(Q657:X657)</f>
        <v>0.375</v>
      </c>
    </row>
    <row r="658" spans="14:25">
      <c r="N658" t="s">
        <v>216</v>
      </c>
      <c r="Q658" s="122">
        <v>0</v>
      </c>
      <c r="R658" s="122">
        <v>0</v>
      </c>
      <c r="S658" s="122">
        <v>1</v>
      </c>
      <c r="T658" s="122">
        <v>1</v>
      </c>
      <c r="U658" s="122">
        <v>0</v>
      </c>
      <c r="V658" s="122">
        <v>0</v>
      </c>
      <c r="W658" s="122">
        <v>0</v>
      </c>
      <c r="X658" s="122">
        <v>0</v>
      </c>
      <c r="Y658" s="123">
        <f>AVERAGE(Q658:X658)</f>
        <v>0.25</v>
      </c>
    </row>
    <row r="659" spans="14:25">
      <c r="N659" t="s">
        <v>217</v>
      </c>
      <c r="Q659" s="122">
        <v>1</v>
      </c>
      <c r="R659" s="122">
        <v>1</v>
      </c>
      <c r="S659" s="122">
        <v>0</v>
      </c>
      <c r="T659" s="122">
        <v>0</v>
      </c>
      <c r="U659" s="122">
        <v>0</v>
      </c>
      <c r="V659" s="122">
        <v>0</v>
      </c>
      <c r="W659" s="122">
        <v>0</v>
      </c>
      <c r="X659" s="122">
        <v>0</v>
      </c>
      <c r="Y659" s="123">
        <f>AVERAGE(Q659:X659)</f>
        <v>0.25</v>
      </c>
    </row>
    <row r="660" spans="14:25">
      <c r="N660" t="s">
        <v>218</v>
      </c>
      <c r="Q660" s="122">
        <v>0</v>
      </c>
      <c r="R660" s="122">
        <v>0</v>
      </c>
      <c r="S660" s="122">
        <v>0</v>
      </c>
      <c r="T660" s="122">
        <v>0</v>
      </c>
      <c r="U660" s="122">
        <v>0</v>
      </c>
      <c r="V660" s="122">
        <v>0</v>
      </c>
      <c r="W660" s="122">
        <v>0</v>
      </c>
      <c r="X660" s="122">
        <v>0</v>
      </c>
      <c r="Y660" s="123">
        <f>AVERAGE(Q660:X660)</f>
        <v>0</v>
      </c>
    </row>
    <row r="661" spans="14:25">
      <c r="N661" t="s">
        <v>219</v>
      </c>
      <c r="Q661" s="122">
        <v>0</v>
      </c>
      <c r="R661" s="122">
        <v>0</v>
      </c>
      <c r="S661" s="122">
        <v>0</v>
      </c>
      <c r="T661" s="122">
        <v>0</v>
      </c>
      <c r="U661" s="122">
        <v>0</v>
      </c>
      <c r="V661" s="122">
        <v>0</v>
      </c>
      <c r="W661" s="122">
        <v>0</v>
      </c>
      <c r="X661" s="122">
        <v>0</v>
      </c>
      <c r="Y661" s="123">
        <f>AVERAGE(Q661:X661)</f>
        <v>0</v>
      </c>
    </row>
    <row r="662" spans="14:25">
      <c r="X662" s="150" t="s">
        <v>442</v>
      </c>
      <c r="Y662" s="123" t="s">
        <v>193</v>
      </c>
    </row>
    <row r="665" spans="14:25">
      <c r="N665" t="s">
        <v>215</v>
      </c>
      <c r="Q665" s="122">
        <v>0</v>
      </c>
      <c r="R665" s="122">
        <v>0</v>
      </c>
      <c r="S665" s="122">
        <v>0</v>
      </c>
      <c r="T665" s="122">
        <v>0</v>
      </c>
      <c r="U665" s="122">
        <v>1</v>
      </c>
      <c r="V665" s="122">
        <v>0</v>
      </c>
      <c r="W665" s="122">
        <v>0</v>
      </c>
      <c r="X665" s="122">
        <v>0</v>
      </c>
      <c r="Y665" s="123">
        <f>AVERAGE(Q665:X665)</f>
        <v>0.125</v>
      </c>
    </row>
    <row r="666" spans="14:25">
      <c r="N666" t="s">
        <v>216</v>
      </c>
      <c r="Q666" s="122">
        <v>0</v>
      </c>
      <c r="R666" s="122">
        <v>0</v>
      </c>
      <c r="S666" s="122">
        <v>1</v>
      </c>
      <c r="T666" s="122">
        <v>1</v>
      </c>
      <c r="U666" s="122">
        <v>0</v>
      </c>
      <c r="V666" s="122">
        <v>0</v>
      </c>
      <c r="W666" s="122">
        <v>1</v>
      </c>
      <c r="X666" s="122">
        <v>0</v>
      </c>
      <c r="Y666" s="123">
        <f>AVERAGE(Q666:X666)</f>
        <v>0.375</v>
      </c>
    </row>
    <row r="667" spans="14:25">
      <c r="N667" t="s">
        <v>217</v>
      </c>
      <c r="Q667" s="122">
        <v>1</v>
      </c>
      <c r="R667" s="122">
        <v>1</v>
      </c>
      <c r="S667" s="122">
        <v>0</v>
      </c>
      <c r="T667" s="122">
        <v>0</v>
      </c>
      <c r="U667" s="122">
        <v>0</v>
      </c>
      <c r="V667" s="122">
        <v>1</v>
      </c>
      <c r="W667" s="122">
        <v>0</v>
      </c>
      <c r="X667" s="122">
        <v>1</v>
      </c>
      <c r="Y667" s="123">
        <f>AVERAGE(Q667:X667)</f>
        <v>0.5</v>
      </c>
    </row>
    <row r="668" spans="14:25">
      <c r="N668" t="s">
        <v>218</v>
      </c>
      <c r="Q668" s="122">
        <v>0</v>
      </c>
      <c r="R668" s="122">
        <v>0</v>
      </c>
      <c r="S668" s="122">
        <v>0</v>
      </c>
      <c r="T668" s="122">
        <v>0</v>
      </c>
      <c r="U668" s="122">
        <v>0</v>
      </c>
      <c r="V668" s="122">
        <v>0</v>
      </c>
      <c r="W668" s="122">
        <v>0</v>
      </c>
      <c r="X668" s="122">
        <v>0</v>
      </c>
      <c r="Y668" s="123">
        <f>AVERAGE(Q668:X668)</f>
        <v>0</v>
      </c>
    </row>
    <row r="669" spans="14:25">
      <c r="N669" t="s">
        <v>219</v>
      </c>
      <c r="Q669" s="122">
        <v>0</v>
      </c>
      <c r="R669" s="122">
        <v>0</v>
      </c>
      <c r="S669" s="122">
        <v>0</v>
      </c>
      <c r="T669" s="122">
        <v>0</v>
      </c>
      <c r="U669" s="122">
        <v>0</v>
      </c>
      <c r="V669" s="122">
        <v>0</v>
      </c>
      <c r="W669" s="122">
        <v>0</v>
      </c>
      <c r="X669" s="122">
        <v>0</v>
      </c>
      <c r="Y669" s="123">
        <f>AVERAGE(Q669:X669)</f>
        <v>0</v>
      </c>
    </row>
    <row r="670" spans="14:25">
      <c r="V670" t="s">
        <v>442</v>
      </c>
      <c r="X670" t="s">
        <v>442</v>
      </c>
    </row>
    <row r="672" spans="14:25">
      <c r="N672" t="s">
        <v>215</v>
      </c>
      <c r="Q672" s="122">
        <v>0</v>
      </c>
      <c r="R672" s="122">
        <v>0</v>
      </c>
      <c r="S672" s="122">
        <v>0</v>
      </c>
      <c r="T672" s="122">
        <v>0</v>
      </c>
      <c r="U672" s="122">
        <v>1</v>
      </c>
      <c r="V672" s="122">
        <v>1</v>
      </c>
      <c r="W672" s="122">
        <v>1</v>
      </c>
      <c r="X672" s="122">
        <v>0</v>
      </c>
      <c r="Y672" s="123">
        <f>AVERAGE(Q672:X672)</f>
        <v>0.375</v>
      </c>
    </row>
    <row r="673" spans="14:28">
      <c r="N673" t="s">
        <v>216</v>
      </c>
      <c r="Q673" s="122">
        <v>0</v>
      </c>
      <c r="R673" s="122">
        <v>0</v>
      </c>
      <c r="S673" s="122">
        <v>1</v>
      </c>
      <c r="T673" s="122">
        <v>1</v>
      </c>
      <c r="U673" s="122">
        <v>0</v>
      </c>
      <c r="V673" s="122">
        <v>0</v>
      </c>
      <c r="W673" s="122">
        <v>0</v>
      </c>
      <c r="X673" s="122">
        <v>0</v>
      </c>
      <c r="Y673" s="123">
        <f>AVERAGE(Q673:X673)</f>
        <v>0.25</v>
      </c>
    </row>
    <row r="674" spans="14:28">
      <c r="N674" t="s">
        <v>217</v>
      </c>
      <c r="Q674" s="122">
        <v>1</v>
      </c>
      <c r="R674" s="122">
        <v>1</v>
      </c>
      <c r="S674" s="122">
        <v>0</v>
      </c>
      <c r="T674" s="122">
        <v>0</v>
      </c>
      <c r="U674" s="122">
        <v>0</v>
      </c>
      <c r="V674" s="122">
        <v>0</v>
      </c>
      <c r="W674" s="122">
        <v>0</v>
      </c>
      <c r="X674" s="122">
        <v>1</v>
      </c>
      <c r="Y674" s="123">
        <f>AVERAGE(Q674:X674)</f>
        <v>0.375</v>
      </c>
    </row>
    <row r="675" spans="14:28">
      <c r="N675" t="s">
        <v>218</v>
      </c>
      <c r="Q675" s="122">
        <v>0</v>
      </c>
      <c r="R675" s="122">
        <v>0</v>
      </c>
      <c r="S675" s="122">
        <v>0</v>
      </c>
      <c r="T675" s="122">
        <v>0</v>
      </c>
      <c r="U675" s="122">
        <v>0</v>
      </c>
      <c r="V675" s="122">
        <v>0</v>
      </c>
      <c r="W675" s="122">
        <v>0</v>
      </c>
      <c r="X675" s="122">
        <v>0</v>
      </c>
      <c r="Y675" s="123">
        <f>AVERAGE(R675:X675)</f>
        <v>0</v>
      </c>
    </row>
    <row r="676" spans="14:28">
      <c r="N676" t="s">
        <v>219</v>
      </c>
      <c r="Q676" s="122">
        <v>0</v>
      </c>
      <c r="R676" s="122">
        <v>0</v>
      </c>
      <c r="S676" s="122">
        <v>0</v>
      </c>
      <c r="T676" s="122">
        <v>0</v>
      </c>
      <c r="U676" s="122">
        <v>0</v>
      </c>
      <c r="V676" s="122">
        <v>0</v>
      </c>
      <c r="W676" s="122">
        <v>0</v>
      </c>
      <c r="X676" s="122">
        <v>0</v>
      </c>
      <c r="Y676" s="123">
        <f>AVERAGE(Q676:X676)</f>
        <v>0</v>
      </c>
    </row>
    <row r="677" spans="14:28" ht="16.5" thickBot="1">
      <c r="X677" t="s">
        <v>442</v>
      </c>
    </row>
    <row r="678" spans="14:28" ht="17.25" thickTop="1" thickBot="1">
      <c r="N678" s="57" t="s">
        <v>37</v>
      </c>
    </row>
    <row r="679" spans="14:28" ht="16.5" thickTop="1"/>
    <row r="680" spans="14:28">
      <c r="O680" s="48" t="s">
        <v>449</v>
      </c>
      <c r="R680" t="s">
        <v>206</v>
      </c>
      <c r="S680" t="s">
        <v>207</v>
      </c>
      <c r="T680" t="s">
        <v>208</v>
      </c>
      <c r="U680" t="s">
        <v>209</v>
      </c>
      <c r="V680" t="s">
        <v>210</v>
      </c>
      <c r="W680" t="s">
        <v>211</v>
      </c>
      <c r="X680" t="s">
        <v>212</v>
      </c>
      <c r="Y680" t="s">
        <v>318</v>
      </c>
      <c r="Z680" t="s">
        <v>319</v>
      </c>
      <c r="AA680" t="s">
        <v>320</v>
      </c>
    </row>
    <row r="681" spans="14:28">
      <c r="R681" t="s">
        <v>193</v>
      </c>
      <c r="S681" t="s">
        <v>193</v>
      </c>
      <c r="T681" t="s">
        <v>193</v>
      </c>
      <c r="U681" t="s">
        <v>193</v>
      </c>
      <c r="V681" t="s">
        <v>193</v>
      </c>
      <c r="W681" t="s">
        <v>193</v>
      </c>
      <c r="X681" t="s">
        <v>193</v>
      </c>
      <c r="Y681" t="s">
        <v>193</v>
      </c>
      <c r="Z681" t="s">
        <v>193</v>
      </c>
      <c r="AA681" t="s">
        <v>193</v>
      </c>
      <c r="AB681" t="s">
        <v>193</v>
      </c>
    </row>
    <row r="682" spans="14:28">
      <c r="N682" s="47" t="s">
        <v>213</v>
      </c>
    </row>
    <row r="683" spans="14:28">
      <c r="N683" t="s">
        <v>214</v>
      </c>
    </row>
    <row r="684" spans="14:28">
      <c r="N684" s="121"/>
      <c r="O684" t="s">
        <v>215</v>
      </c>
      <c r="R684" s="122">
        <v>1</v>
      </c>
      <c r="S684" s="122">
        <v>0</v>
      </c>
      <c r="T684" s="122">
        <v>1</v>
      </c>
      <c r="U684" s="122">
        <v>1</v>
      </c>
      <c r="V684" s="122">
        <v>0</v>
      </c>
      <c r="W684" s="122">
        <v>1</v>
      </c>
      <c r="X684" s="122">
        <v>1</v>
      </c>
      <c r="Y684" s="122">
        <v>1</v>
      </c>
      <c r="Z684" s="122">
        <v>0</v>
      </c>
      <c r="AA684" s="122">
        <v>1</v>
      </c>
      <c r="AB684" s="123">
        <f>AVERAGE(R684:AA684)</f>
        <v>0.7</v>
      </c>
    </row>
    <row r="685" spans="14:28">
      <c r="N685" s="121"/>
      <c r="O685" t="s">
        <v>216</v>
      </c>
      <c r="R685" s="122">
        <v>0</v>
      </c>
      <c r="S685" s="122">
        <v>1</v>
      </c>
      <c r="T685" s="122">
        <v>0</v>
      </c>
      <c r="U685" s="122">
        <v>0</v>
      </c>
      <c r="V685" s="122">
        <v>1</v>
      </c>
      <c r="W685" s="122">
        <v>0</v>
      </c>
      <c r="X685" s="122">
        <v>0</v>
      </c>
      <c r="Y685" s="122">
        <v>0</v>
      </c>
      <c r="Z685" s="122">
        <v>1</v>
      </c>
      <c r="AA685" s="122">
        <v>0</v>
      </c>
      <c r="AB685" s="123">
        <f>AVERAGE(R685:AA685)</f>
        <v>0.3</v>
      </c>
    </row>
    <row r="686" spans="14:28">
      <c r="N686" s="121"/>
      <c r="O686" t="s">
        <v>217</v>
      </c>
      <c r="R686" s="122">
        <v>0</v>
      </c>
      <c r="S686" s="122">
        <v>0</v>
      </c>
      <c r="T686" s="122">
        <v>0</v>
      </c>
      <c r="U686" s="122">
        <v>0</v>
      </c>
      <c r="V686" s="122">
        <v>0</v>
      </c>
      <c r="W686" s="122">
        <v>0</v>
      </c>
      <c r="X686" s="122">
        <v>0</v>
      </c>
      <c r="Y686" s="122">
        <v>0</v>
      </c>
      <c r="Z686" s="122">
        <v>0</v>
      </c>
      <c r="AA686" s="122">
        <v>0</v>
      </c>
      <c r="AB686" s="123">
        <f>AVERAGE(R686:AA686)</f>
        <v>0</v>
      </c>
    </row>
    <row r="687" spans="14:28">
      <c r="N687" s="121"/>
      <c r="O687" t="s">
        <v>218</v>
      </c>
      <c r="R687" s="122">
        <v>0</v>
      </c>
      <c r="S687" s="122">
        <v>0</v>
      </c>
      <c r="T687" s="122">
        <v>0</v>
      </c>
      <c r="U687" s="122">
        <v>0</v>
      </c>
      <c r="V687" s="122">
        <v>0</v>
      </c>
      <c r="W687" s="122">
        <v>0</v>
      </c>
      <c r="X687" s="122">
        <v>0</v>
      </c>
      <c r="Y687" s="122">
        <v>0</v>
      </c>
      <c r="Z687" s="122">
        <v>0</v>
      </c>
      <c r="AA687" s="122">
        <v>0</v>
      </c>
      <c r="AB687" s="123">
        <f>AVERAGE(R687:AA687)</f>
        <v>0</v>
      </c>
    </row>
    <row r="688" spans="14:28">
      <c r="N688" s="121"/>
      <c r="O688" t="s">
        <v>219</v>
      </c>
      <c r="R688" s="122">
        <v>0</v>
      </c>
      <c r="S688" s="122">
        <v>0</v>
      </c>
      <c r="T688" s="122">
        <v>0</v>
      </c>
      <c r="U688" s="122">
        <v>0</v>
      </c>
      <c r="V688" s="122">
        <v>0</v>
      </c>
      <c r="W688" s="122">
        <v>0</v>
      </c>
      <c r="X688" s="122">
        <v>0</v>
      </c>
      <c r="Y688" s="122">
        <v>0</v>
      </c>
      <c r="Z688" s="122">
        <v>0</v>
      </c>
      <c r="AA688" s="122">
        <v>0</v>
      </c>
      <c r="AB688" s="123">
        <f>AVERAGE(R688:AA688)</f>
        <v>0</v>
      </c>
    </row>
    <row r="689" spans="14:28">
      <c r="N689" s="121"/>
      <c r="AB689" s="123" t="s">
        <v>193</v>
      </c>
    </row>
    <row r="690" spans="14:28">
      <c r="N690" s="124" t="s">
        <v>220</v>
      </c>
    </row>
    <row r="691" spans="14:28">
      <c r="N691" s="125"/>
      <c r="O691" t="s">
        <v>215</v>
      </c>
      <c r="R691" s="122">
        <v>1</v>
      </c>
      <c r="S691" s="122">
        <v>0</v>
      </c>
      <c r="T691" s="122">
        <v>1</v>
      </c>
      <c r="U691" s="122">
        <v>1</v>
      </c>
      <c r="V691" s="122">
        <v>0</v>
      </c>
      <c r="W691" s="122">
        <v>1</v>
      </c>
      <c r="X691" s="122">
        <v>1</v>
      </c>
      <c r="Y691" s="122">
        <v>1</v>
      </c>
      <c r="Z691" s="122">
        <v>0</v>
      </c>
      <c r="AA691" s="122">
        <v>0</v>
      </c>
      <c r="AB691" s="123">
        <f>AVERAGE(R691:AA691)</f>
        <v>0.6</v>
      </c>
    </row>
    <row r="692" spans="14:28">
      <c r="N692" s="125"/>
      <c r="O692" t="s">
        <v>216</v>
      </c>
      <c r="R692" s="122">
        <v>0</v>
      </c>
      <c r="S692" s="122">
        <v>1</v>
      </c>
      <c r="T692" s="122">
        <v>0</v>
      </c>
      <c r="U692" s="122">
        <v>0</v>
      </c>
      <c r="V692" s="122">
        <v>1</v>
      </c>
      <c r="W692" s="122">
        <v>0</v>
      </c>
      <c r="X692" s="122">
        <v>0</v>
      </c>
      <c r="Y692" s="122">
        <v>0</v>
      </c>
      <c r="Z692" s="122">
        <v>1</v>
      </c>
      <c r="AA692" s="122">
        <v>1</v>
      </c>
      <c r="AB692" s="123">
        <f>AVERAGE(R692:AA692)</f>
        <v>0.4</v>
      </c>
    </row>
    <row r="693" spans="14:28">
      <c r="N693" s="125"/>
      <c r="O693" t="s">
        <v>217</v>
      </c>
      <c r="R693" s="122">
        <v>0</v>
      </c>
      <c r="S693" s="122">
        <v>0</v>
      </c>
      <c r="T693" s="122">
        <v>0</v>
      </c>
      <c r="U693" s="122">
        <v>0</v>
      </c>
      <c r="V693" s="122">
        <v>0</v>
      </c>
      <c r="W693" s="122">
        <v>0</v>
      </c>
      <c r="X693" s="122">
        <v>0</v>
      </c>
      <c r="Y693" s="122">
        <v>0</v>
      </c>
      <c r="Z693" s="122">
        <v>0</v>
      </c>
      <c r="AA693" s="122">
        <v>0</v>
      </c>
      <c r="AB693" s="123">
        <f>AVERAGE(R693:AA693)</f>
        <v>0</v>
      </c>
    </row>
    <row r="694" spans="14:28">
      <c r="N694" s="125"/>
      <c r="O694" t="s">
        <v>218</v>
      </c>
      <c r="R694" s="122">
        <v>0</v>
      </c>
      <c r="S694" s="122">
        <v>0</v>
      </c>
      <c r="T694" s="122">
        <v>0</v>
      </c>
      <c r="U694" s="122">
        <v>0</v>
      </c>
      <c r="V694" s="122">
        <v>0</v>
      </c>
      <c r="W694" s="122">
        <v>0</v>
      </c>
      <c r="X694" s="122">
        <v>0</v>
      </c>
      <c r="Y694" s="122">
        <v>0</v>
      </c>
      <c r="Z694" s="122">
        <v>0</v>
      </c>
      <c r="AA694" s="122">
        <v>0</v>
      </c>
      <c r="AB694" s="123">
        <f>AVERAGE(R694:AA694)</f>
        <v>0</v>
      </c>
    </row>
    <row r="695" spans="14:28">
      <c r="N695" s="125"/>
      <c r="O695" t="s">
        <v>219</v>
      </c>
      <c r="R695" s="122">
        <v>0</v>
      </c>
      <c r="S695" s="122">
        <v>0</v>
      </c>
      <c r="T695" s="122">
        <v>0</v>
      </c>
      <c r="U695" s="122">
        <v>0</v>
      </c>
      <c r="V695" s="122">
        <v>0</v>
      </c>
      <c r="W695" s="122">
        <v>0</v>
      </c>
      <c r="X695" s="122">
        <v>0</v>
      </c>
      <c r="Y695" s="122">
        <v>0</v>
      </c>
      <c r="Z695" s="122">
        <v>0</v>
      </c>
      <c r="AA695" s="122">
        <v>0</v>
      </c>
      <c r="AB695" s="123">
        <f>AVERAGE(R695:AA695)</f>
        <v>0</v>
      </c>
    </row>
    <row r="696" spans="14:28">
      <c r="N696" s="125"/>
    </row>
    <row r="697" spans="14:28">
      <c r="N697" s="124" t="s">
        <v>221</v>
      </c>
    </row>
    <row r="698" spans="14:28">
      <c r="N698" s="124"/>
      <c r="O698" t="s">
        <v>215</v>
      </c>
      <c r="R698" s="122">
        <v>1</v>
      </c>
      <c r="S698" s="122">
        <v>0</v>
      </c>
      <c r="T698" s="122">
        <v>1</v>
      </c>
      <c r="U698" s="122">
        <v>0</v>
      </c>
      <c r="V698" s="122">
        <v>0</v>
      </c>
      <c r="W698" s="122">
        <v>1</v>
      </c>
      <c r="X698" s="122">
        <v>1</v>
      </c>
      <c r="Y698" s="122">
        <v>0</v>
      </c>
      <c r="Z698" s="122">
        <v>0</v>
      </c>
      <c r="AA698" s="122">
        <v>0</v>
      </c>
      <c r="AB698" s="123">
        <f>AVERAGE(R698:AA698)</f>
        <v>0.4</v>
      </c>
    </row>
    <row r="699" spans="14:28">
      <c r="N699" s="124"/>
      <c r="O699" t="s">
        <v>216</v>
      </c>
      <c r="R699" s="122">
        <v>0</v>
      </c>
      <c r="S699" s="122">
        <v>1</v>
      </c>
      <c r="T699" s="122">
        <v>0</v>
      </c>
      <c r="U699" s="122">
        <v>1</v>
      </c>
      <c r="V699" s="122">
        <v>1</v>
      </c>
      <c r="W699" s="122">
        <v>0</v>
      </c>
      <c r="X699" s="122">
        <v>0</v>
      </c>
      <c r="Y699" s="122">
        <v>1</v>
      </c>
      <c r="Z699" s="122">
        <v>1</v>
      </c>
      <c r="AA699" s="122">
        <v>1</v>
      </c>
      <c r="AB699" s="123">
        <f>AVERAGE(R699:AA699)</f>
        <v>0.6</v>
      </c>
    </row>
    <row r="700" spans="14:28">
      <c r="N700" s="124"/>
      <c r="O700" t="s">
        <v>217</v>
      </c>
      <c r="R700" s="122">
        <v>0</v>
      </c>
      <c r="S700" s="122">
        <v>0</v>
      </c>
      <c r="T700" s="122">
        <v>0</v>
      </c>
      <c r="U700" s="122">
        <v>0</v>
      </c>
      <c r="V700" s="122">
        <v>0</v>
      </c>
      <c r="W700" s="122">
        <v>0</v>
      </c>
      <c r="X700" s="122">
        <v>0</v>
      </c>
      <c r="Y700" s="122">
        <v>0</v>
      </c>
      <c r="Z700" s="122">
        <v>0</v>
      </c>
      <c r="AA700" s="122">
        <v>0</v>
      </c>
      <c r="AB700" s="123">
        <f>AVERAGE(R700:AA700)</f>
        <v>0</v>
      </c>
    </row>
    <row r="701" spans="14:28">
      <c r="N701" s="124"/>
      <c r="O701" t="s">
        <v>218</v>
      </c>
      <c r="R701" s="122">
        <v>0</v>
      </c>
      <c r="S701" s="122">
        <v>0</v>
      </c>
      <c r="T701" s="122">
        <v>0</v>
      </c>
      <c r="U701" s="122">
        <v>0</v>
      </c>
      <c r="V701" s="122">
        <v>0</v>
      </c>
      <c r="W701" s="122">
        <v>0</v>
      </c>
      <c r="X701" s="122">
        <v>0</v>
      </c>
      <c r="Y701" s="122">
        <v>0</v>
      </c>
      <c r="Z701" s="122">
        <v>0</v>
      </c>
      <c r="AA701" s="122">
        <v>0</v>
      </c>
      <c r="AB701" s="123">
        <f>AVERAGE(R701:AA701)</f>
        <v>0</v>
      </c>
    </row>
    <row r="702" spans="14:28">
      <c r="N702" s="124"/>
      <c r="O702" t="s">
        <v>219</v>
      </c>
      <c r="R702" s="122">
        <v>0</v>
      </c>
      <c r="S702" s="122">
        <v>0</v>
      </c>
      <c r="T702" s="122">
        <v>0</v>
      </c>
      <c r="U702" s="122">
        <v>0</v>
      </c>
      <c r="V702" s="122">
        <v>0</v>
      </c>
      <c r="W702" s="122">
        <v>0</v>
      </c>
      <c r="X702" s="122">
        <v>0</v>
      </c>
      <c r="Y702" s="122">
        <v>0</v>
      </c>
      <c r="Z702" s="122">
        <v>0</v>
      </c>
      <c r="AA702" s="122">
        <v>0</v>
      </c>
      <c r="AB702" s="123">
        <f>AVERAGE(R702:AA702)</f>
        <v>0</v>
      </c>
    </row>
    <row r="703" spans="14:28">
      <c r="N703" s="124"/>
    </row>
    <row r="704" spans="14:28">
      <c r="N704" s="124" t="s">
        <v>222</v>
      </c>
    </row>
    <row r="705" spans="14:28">
      <c r="N705" s="124"/>
      <c r="O705" t="s">
        <v>215</v>
      </c>
      <c r="R705" s="122">
        <v>1</v>
      </c>
      <c r="S705" s="122">
        <v>1</v>
      </c>
      <c r="T705" s="122">
        <v>1</v>
      </c>
      <c r="U705" s="122">
        <v>1</v>
      </c>
      <c r="V705" s="122">
        <v>0</v>
      </c>
      <c r="W705" s="122">
        <v>1</v>
      </c>
      <c r="X705" s="122">
        <v>1</v>
      </c>
      <c r="Y705" s="122">
        <v>1</v>
      </c>
      <c r="Z705" s="122">
        <v>0</v>
      </c>
      <c r="AA705" s="122">
        <v>0</v>
      </c>
      <c r="AB705" s="123">
        <f>AVERAGE(R705:AA705)</f>
        <v>0.7</v>
      </c>
    </row>
    <row r="706" spans="14:28">
      <c r="N706" s="124"/>
      <c r="O706" t="s">
        <v>216</v>
      </c>
      <c r="R706" s="122">
        <v>0</v>
      </c>
      <c r="S706" s="122">
        <v>0</v>
      </c>
      <c r="T706" s="122">
        <v>0</v>
      </c>
      <c r="U706" s="122">
        <v>0</v>
      </c>
      <c r="V706" s="122">
        <v>1</v>
      </c>
      <c r="W706" s="122">
        <v>0</v>
      </c>
      <c r="X706" s="122">
        <v>0</v>
      </c>
      <c r="Y706" s="122">
        <v>0</v>
      </c>
      <c r="Z706" s="122">
        <v>1</v>
      </c>
      <c r="AA706" s="122">
        <v>1</v>
      </c>
      <c r="AB706" s="123">
        <f>AVERAGE(R706:AA706)</f>
        <v>0.3</v>
      </c>
    </row>
    <row r="707" spans="14:28">
      <c r="N707" s="124"/>
      <c r="O707" t="s">
        <v>217</v>
      </c>
      <c r="R707" s="122">
        <v>0</v>
      </c>
      <c r="S707" s="122">
        <v>0</v>
      </c>
      <c r="T707" s="122">
        <v>0</v>
      </c>
      <c r="U707" s="122">
        <v>0</v>
      </c>
      <c r="V707" s="122">
        <v>0</v>
      </c>
      <c r="W707" s="122">
        <v>0</v>
      </c>
      <c r="X707" s="122">
        <v>0</v>
      </c>
      <c r="Y707" s="122">
        <v>0</v>
      </c>
      <c r="Z707" s="122">
        <v>0</v>
      </c>
      <c r="AA707" s="122">
        <v>0</v>
      </c>
      <c r="AB707" s="123">
        <f>AVERAGE(R707:AA707)</f>
        <v>0</v>
      </c>
    </row>
    <row r="708" spans="14:28">
      <c r="N708" s="124"/>
      <c r="O708" t="s">
        <v>218</v>
      </c>
      <c r="R708" s="122">
        <v>0</v>
      </c>
      <c r="S708" s="122">
        <v>0</v>
      </c>
      <c r="T708" s="122">
        <v>0</v>
      </c>
      <c r="U708" s="122">
        <v>0</v>
      </c>
      <c r="V708" s="122">
        <v>0</v>
      </c>
      <c r="W708" s="122">
        <v>0</v>
      </c>
      <c r="X708" s="122">
        <v>0</v>
      </c>
      <c r="Y708" s="122">
        <v>0</v>
      </c>
      <c r="Z708" s="122">
        <v>0</v>
      </c>
      <c r="AA708" s="122">
        <v>0</v>
      </c>
      <c r="AB708" s="123">
        <f>AVERAGE(R708:AA708)</f>
        <v>0</v>
      </c>
    </row>
    <row r="709" spans="14:28">
      <c r="N709" s="124"/>
      <c r="O709" t="s">
        <v>219</v>
      </c>
      <c r="R709" s="122">
        <v>0</v>
      </c>
      <c r="S709" s="122">
        <v>0</v>
      </c>
      <c r="T709" s="122">
        <v>0</v>
      </c>
      <c r="U709" s="122">
        <v>0</v>
      </c>
      <c r="V709" s="122">
        <v>0</v>
      </c>
      <c r="W709" s="122">
        <v>0</v>
      </c>
      <c r="X709" s="122">
        <v>0</v>
      </c>
      <c r="Y709" s="122">
        <v>0</v>
      </c>
      <c r="Z709" s="122">
        <v>0</v>
      </c>
      <c r="AA709" s="122">
        <v>0</v>
      </c>
      <c r="AB709" s="123">
        <f>AVERAGE(R709:AA709)</f>
        <v>0</v>
      </c>
    </row>
    <row r="710" spans="14:28">
      <c r="N710" s="124"/>
    </row>
    <row r="711" spans="14:28">
      <c r="N711" s="126" t="s">
        <v>223</v>
      </c>
    </row>
    <row r="712" spans="14:28">
      <c r="N712" s="124" t="s">
        <v>224</v>
      </c>
    </row>
    <row r="713" spans="14:28">
      <c r="N713" s="124"/>
      <c r="O713" t="s">
        <v>215</v>
      </c>
      <c r="R713" s="122">
        <v>1</v>
      </c>
      <c r="S713" s="122">
        <v>1</v>
      </c>
      <c r="T713" s="122">
        <v>1</v>
      </c>
      <c r="U713" s="122">
        <v>1</v>
      </c>
      <c r="V713" s="122">
        <v>0</v>
      </c>
      <c r="W713" s="122">
        <v>1</v>
      </c>
      <c r="X713" s="122">
        <v>1</v>
      </c>
      <c r="Y713" s="122">
        <v>1</v>
      </c>
      <c r="Z713" s="122">
        <v>0</v>
      </c>
      <c r="AA713" s="122">
        <v>1</v>
      </c>
      <c r="AB713" s="123">
        <f>AVERAGE(R713:AA713)</f>
        <v>0.8</v>
      </c>
    </row>
    <row r="714" spans="14:28">
      <c r="N714" s="124"/>
      <c r="O714" t="s">
        <v>216</v>
      </c>
      <c r="R714" s="122">
        <v>0</v>
      </c>
      <c r="S714" s="122">
        <v>0</v>
      </c>
      <c r="T714" s="122">
        <v>0</v>
      </c>
      <c r="U714" s="122">
        <v>0</v>
      </c>
      <c r="V714" s="122">
        <v>1</v>
      </c>
      <c r="W714" s="122">
        <v>0</v>
      </c>
      <c r="X714" s="122">
        <v>0</v>
      </c>
      <c r="Y714" s="122">
        <v>0</v>
      </c>
      <c r="Z714" s="122">
        <v>1</v>
      </c>
      <c r="AA714" s="122">
        <v>0</v>
      </c>
      <c r="AB714" s="123">
        <f>AVERAGE(R714:AA714)</f>
        <v>0.2</v>
      </c>
    </row>
    <row r="715" spans="14:28">
      <c r="N715" s="124"/>
      <c r="O715" t="s">
        <v>217</v>
      </c>
      <c r="R715" s="122">
        <v>0</v>
      </c>
      <c r="S715" s="122">
        <v>0</v>
      </c>
      <c r="T715" s="122">
        <v>0</v>
      </c>
      <c r="U715" s="122">
        <v>0</v>
      </c>
      <c r="V715" s="122">
        <v>0</v>
      </c>
      <c r="W715" s="122">
        <v>0</v>
      </c>
      <c r="X715" s="122">
        <v>0</v>
      </c>
      <c r="Y715" s="122">
        <v>0</v>
      </c>
      <c r="Z715" s="122">
        <v>0</v>
      </c>
      <c r="AA715" s="122">
        <v>0</v>
      </c>
      <c r="AB715" s="123">
        <f>AVERAGE(R715:AA715)</f>
        <v>0</v>
      </c>
    </row>
    <row r="716" spans="14:28">
      <c r="N716" s="124"/>
      <c r="O716" t="s">
        <v>218</v>
      </c>
      <c r="R716" s="122">
        <v>0</v>
      </c>
      <c r="S716" s="122">
        <v>0</v>
      </c>
      <c r="T716" s="122">
        <v>0</v>
      </c>
      <c r="U716" s="122">
        <v>0</v>
      </c>
      <c r="V716" s="122">
        <v>0</v>
      </c>
      <c r="W716" s="122">
        <v>0</v>
      </c>
      <c r="X716" s="122">
        <v>0</v>
      </c>
      <c r="Y716" s="122">
        <v>0</v>
      </c>
      <c r="Z716" s="122">
        <v>0</v>
      </c>
      <c r="AA716" s="122">
        <v>0</v>
      </c>
      <c r="AB716" s="123">
        <f>AVERAGE(R716:AA716)</f>
        <v>0</v>
      </c>
    </row>
    <row r="717" spans="14:28">
      <c r="N717" s="124"/>
      <c r="O717" t="s">
        <v>219</v>
      </c>
      <c r="R717" s="122">
        <v>0</v>
      </c>
      <c r="S717" s="122">
        <v>0</v>
      </c>
      <c r="T717" s="122">
        <v>0</v>
      </c>
      <c r="U717" s="122">
        <v>0</v>
      </c>
      <c r="V717" s="122">
        <v>0</v>
      </c>
      <c r="W717" s="122">
        <v>0</v>
      </c>
      <c r="X717" s="122">
        <v>0</v>
      </c>
      <c r="Y717" s="122">
        <v>0</v>
      </c>
      <c r="Z717" s="122">
        <v>0</v>
      </c>
      <c r="AA717" s="122">
        <v>0</v>
      </c>
      <c r="AB717" s="123">
        <f>AVERAGE(R717:AA717)</f>
        <v>0</v>
      </c>
    </row>
    <row r="718" spans="14:28">
      <c r="N718" s="124"/>
    </row>
    <row r="719" spans="14:28">
      <c r="N719" s="124" t="s">
        <v>225</v>
      </c>
    </row>
    <row r="720" spans="14:28">
      <c r="N720" s="124"/>
      <c r="O720" t="s">
        <v>215</v>
      </c>
      <c r="R720" s="122">
        <v>1</v>
      </c>
      <c r="S720" s="122">
        <v>0</v>
      </c>
      <c r="T720" s="122">
        <v>1</v>
      </c>
      <c r="U720" s="122">
        <v>1</v>
      </c>
      <c r="V720" s="122">
        <v>0</v>
      </c>
      <c r="W720" s="122">
        <v>1</v>
      </c>
      <c r="X720" s="122">
        <v>1</v>
      </c>
      <c r="Y720" s="122">
        <v>1</v>
      </c>
      <c r="Z720" s="122">
        <v>0</v>
      </c>
      <c r="AA720" s="122">
        <v>0</v>
      </c>
      <c r="AB720" s="123">
        <f>AVERAGE(R720:AA720)</f>
        <v>0.6</v>
      </c>
    </row>
    <row r="721" spans="14:28">
      <c r="N721" s="124"/>
      <c r="O721" t="s">
        <v>216</v>
      </c>
      <c r="R721" s="122">
        <v>0</v>
      </c>
      <c r="S721" s="122">
        <v>1</v>
      </c>
      <c r="T721" s="122">
        <v>0</v>
      </c>
      <c r="U721" s="122">
        <v>0</v>
      </c>
      <c r="V721" s="122">
        <v>1</v>
      </c>
      <c r="W721" s="122">
        <v>0</v>
      </c>
      <c r="X721" s="122">
        <v>0</v>
      </c>
      <c r="Y721" s="122">
        <v>0</v>
      </c>
      <c r="Z721" s="122">
        <v>1</v>
      </c>
      <c r="AA721" s="122">
        <v>1</v>
      </c>
      <c r="AB721" s="123">
        <f>AVERAGE(R721:AA721)</f>
        <v>0.4</v>
      </c>
    </row>
    <row r="722" spans="14:28">
      <c r="N722" s="124"/>
      <c r="O722" t="s">
        <v>217</v>
      </c>
      <c r="R722" s="122">
        <v>0</v>
      </c>
      <c r="S722" s="122">
        <v>0</v>
      </c>
      <c r="T722" s="122">
        <v>0</v>
      </c>
      <c r="U722" s="122">
        <v>0</v>
      </c>
      <c r="V722" s="122">
        <v>0</v>
      </c>
      <c r="W722" s="122">
        <v>0</v>
      </c>
      <c r="X722" s="122">
        <v>0</v>
      </c>
      <c r="Y722" s="122">
        <v>0</v>
      </c>
      <c r="Z722" s="122">
        <v>0</v>
      </c>
      <c r="AA722" s="122">
        <v>0</v>
      </c>
      <c r="AB722" s="123">
        <f>AVERAGE(R722:AA722)</f>
        <v>0</v>
      </c>
    </row>
    <row r="723" spans="14:28">
      <c r="N723" s="124"/>
      <c r="O723" t="s">
        <v>218</v>
      </c>
      <c r="R723" s="122">
        <v>0</v>
      </c>
      <c r="S723" s="122">
        <v>0</v>
      </c>
      <c r="T723" s="122">
        <v>0</v>
      </c>
      <c r="U723" s="122">
        <v>0</v>
      </c>
      <c r="V723" s="122">
        <v>0</v>
      </c>
      <c r="W723" s="122">
        <v>0</v>
      </c>
      <c r="X723" s="122">
        <v>0</v>
      </c>
      <c r="Y723" s="122">
        <v>0</v>
      </c>
      <c r="Z723" s="122">
        <v>0</v>
      </c>
      <c r="AA723" s="122">
        <v>0</v>
      </c>
      <c r="AB723" s="123">
        <f>AVERAGE(R723:AA723)</f>
        <v>0</v>
      </c>
    </row>
    <row r="724" spans="14:28">
      <c r="N724" s="124"/>
      <c r="O724" t="s">
        <v>219</v>
      </c>
      <c r="R724" s="122">
        <v>0</v>
      </c>
      <c r="S724" s="122">
        <v>0</v>
      </c>
      <c r="T724" s="122">
        <v>0</v>
      </c>
      <c r="U724" s="122">
        <v>0</v>
      </c>
      <c r="V724" s="122">
        <v>0</v>
      </c>
      <c r="W724" s="122">
        <v>0</v>
      </c>
      <c r="X724" s="122">
        <v>0</v>
      </c>
      <c r="Y724" s="122">
        <v>0</v>
      </c>
      <c r="Z724" s="122">
        <v>0</v>
      </c>
      <c r="AA724" s="122">
        <v>0</v>
      </c>
      <c r="AB724" s="123">
        <f>AVERAGE(R724:AA724)</f>
        <v>0</v>
      </c>
    </row>
    <row r="725" spans="14:28">
      <c r="N725" s="124"/>
    </row>
    <row r="726" spans="14:28">
      <c r="N726" s="124" t="s">
        <v>226</v>
      </c>
    </row>
    <row r="727" spans="14:28">
      <c r="N727" s="124"/>
      <c r="O727" t="s">
        <v>215</v>
      </c>
      <c r="R727" s="122">
        <v>0</v>
      </c>
      <c r="S727" s="122">
        <v>0</v>
      </c>
      <c r="T727" s="122">
        <v>1</v>
      </c>
      <c r="U727" s="122">
        <v>1</v>
      </c>
      <c r="V727" s="122">
        <v>0</v>
      </c>
      <c r="W727" s="122">
        <v>1</v>
      </c>
      <c r="X727" s="122">
        <v>1</v>
      </c>
      <c r="Y727" s="122">
        <v>0</v>
      </c>
      <c r="Z727" s="122">
        <v>0</v>
      </c>
      <c r="AA727" s="122">
        <v>0</v>
      </c>
      <c r="AB727" s="123">
        <f>AVERAGE(R727:AA727)</f>
        <v>0.4</v>
      </c>
    </row>
    <row r="728" spans="14:28">
      <c r="N728" s="124"/>
      <c r="O728" t="s">
        <v>216</v>
      </c>
      <c r="R728" s="122">
        <v>1</v>
      </c>
      <c r="S728" s="122">
        <v>1</v>
      </c>
      <c r="T728" s="122">
        <v>0</v>
      </c>
      <c r="U728" s="122">
        <v>0</v>
      </c>
      <c r="V728" s="122">
        <v>1</v>
      </c>
      <c r="W728" s="122">
        <v>0</v>
      </c>
      <c r="X728" s="122">
        <v>0</v>
      </c>
      <c r="Y728" s="122">
        <v>1</v>
      </c>
      <c r="Z728" s="122">
        <v>1</v>
      </c>
      <c r="AA728" s="122">
        <v>1</v>
      </c>
      <c r="AB728" s="123">
        <f>AVERAGE(R728:AA728)</f>
        <v>0.6</v>
      </c>
    </row>
    <row r="729" spans="14:28">
      <c r="N729" s="124"/>
      <c r="O729" t="s">
        <v>217</v>
      </c>
      <c r="R729" s="122">
        <v>0</v>
      </c>
      <c r="S729" s="122">
        <v>0</v>
      </c>
      <c r="T729" s="122">
        <v>0</v>
      </c>
      <c r="U729" s="122">
        <v>0</v>
      </c>
      <c r="V729" s="122">
        <v>0</v>
      </c>
      <c r="W729" s="122">
        <v>0</v>
      </c>
      <c r="X729" s="122">
        <v>0</v>
      </c>
      <c r="Y729" s="122">
        <v>0</v>
      </c>
      <c r="Z729" s="122">
        <v>0</v>
      </c>
      <c r="AA729" s="122">
        <v>0</v>
      </c>
      <c r="AB729" s="123">
        <f>AVERAGE(R729:AA729)</f>
        <v>0</v>
      </c>
    </row>
    <row r="730" spans="14:28">
      <c r="N730" s="124"/>
      <c r="O730" t="s">
        <v>218</v>
      </c>
      <c r="R730" s="122">
        <v>0</v>
      </c>
      <c r="S730" s="122">
        <v>0</v>
      </c>
      <c r="T730" s="122">
        <v>0</v>
      </c>
      <c r="U730" s="122">
        <v>0</v>
      </c>
      <c r="V730" s="122">
        <v>0</v>
      </c>
      <c r="W730" s="122">
        <v>0</v>
      </c>
      <c r="X730" s="122">
        <v>0</v>
      </c>
      <c r="Y730" s="122">
        <v>0</v>
      </c>
      <c r="Z730" s="122">
        <v>0</v>
      </c>
      <c r="AA730" s="122">
        <v>0</v>
      </c>
      <c r="AB730" s="123">
        <f>AVERAGE(R730:AA730)</f>
        <v>0</v>
      </c>
    </row>
    <row r="731" spans="14:28">
      <c r="N731" s="124"/>
      <c r="O731" t="s">
        <v>219</v>
      </c>
      <c r="R731" s="122">
        <v>0</v>
      </c>
      <c r="S731" s="122">
        <v>0</v>
      </c>
      <c r="T731" s="122">
        <v>0</v>
      </c>
      <c r="U731" s="122">
        <v>0</v>
      </c>
      <c r="V731" s="122">
        <v>0</v>
      </c>
      <c r="W731" s="122">
        <v>0</v>
      </c>
      <c r="X731" s="122">
        <v>0</v>
      </c>
      <c r="Y731" s="122">
        <v>0</v>
      </c>
      <c r="Z731" s="122">
        <v>0</v>
      </c>
      <c r="AA731" s="122">
        <v>0</v>
      </c>
      <c r="AB731" s="123">
        <f>AVERAGE(R731:AA731)</f>
        <v>0</v>
      </c>
    </row>
    <row r="732" spans="14:28">
      <c r="N732" s="124"/>
    </row>
    <row r="733" spans="14:28">
      <c r="N733" s="124" t="s">
        <v>227</v>
      </c>
    </row>
    <row r="734" spans="14:28">
      <c r="N734" s="124"/>
      <c r="O734" t="s">
        <v>215</v>
      </c>
      <c r="R734" s="122">
        <v>0</v>
      </c>
      <c r="S734" s="122">
        <v>0</v>
      </c>
      <c r="T734" s="122">
        <v>1</v>
      </c>
      <c r="U734" s="122">
        <v>1</v>
      </c>
      <c r="V734" s="122">
        <v>0</v>
      </c>
      <c r="W734" s="122">
        <v>1</v>
      </c>
      <c r="X734" s="122">
        <v>1</v>
      </c>
      <c r="Y734" s="122">
        <v>0</v>
      </c>
      <c r="Z734" s="122">
        <v>0</v>
      </c>
      <c r="AA734" s="122">
        <v>0</v>
      </c>
      <c r="AB734" s="123">
        <f>AVERAGE(R734:AA734)</f>
        <v>0.4</v>
      </c>
    </row>
    <row r="735" spans="14:28">
      <c r="N735" s="124"/>
      <c r="O735" t="s">
        <v>216</v>
      </c>
      <c r="R735" s="122">
        <v>1</v>
      </c>
      <c r="S735" s="122">
        <v>1</v>
      </c>
      <c r="T735" s="122">
        <v>0</v>
      </c>
      <c r="U735" s="122">
        <v>0</v>
      </c>
      <c r="V735" s="122">
        <v>1</v>
      </c>
      <c r="W735" s="122">
        <v>0</v>
      </c>
      <c r="X735" s="122">
        <v>0</v>
      </c>
      <c r="Y735" s="122">
        <v>1</v>
      </c>
      <c r="Z735" s="122">
        <v>1</v>
      </c>
      <c r="AA735" s="122">
        <v>1</v>
      </c>
      <c r="AB735" s="123">
        <f>AVERAGE(R735:AA735)</f>
        <v>0.6</v>
      </c>
    </row>
    <row r="736" spans="14:28">
      <c r="N736" s="124"/>
      <c r="O736" t="s">
        <v>217</v>
      </c>
      <c r="R736" s="122">
        <v>0</v>
      </c>
      <c r="S736" s="122">
        <v>0</v>
      </c>
      <c r="T736" s="122">
        <v>0</v>
      </c>
      <c r="U736" s="122">
        <v>0</v>
      </c>
      <c r="V736" s="122">
        <v>0</v>
      </c>
      <c r="W736" s="122">
        <v>0</v>
      </c>
      <c r="X736" s="122">
        <v>0</v>
      </c>
      <c r="Y736" s="122">
        <v>0</v>
      </c>
      <c r="Z736" s="122">
        <v>0</v>
      </c>
      <c r="AA736" s="122">
        <v>0</v>
      </c>
      <c r="AB736" s="123">
        <f>AVERAGE(R736:AA736)</f>
        <v>0</v>
      </c>
    </row>
    <row r="737" spans="14:28">
      <c r="N737" s="124"/>
      <c r="O737" t="s">
        <v>218</v>
      </c>
      <c r="R737" s="122">
        <v>0</v>
      </c>
      <c r="S737" s="122">
        <v>0</v>
      </c>
      <c r="T737" s="122">
        <v>0</v>
      </c>
      <c r="U737" s="122">
        <v>0</v>
      </c>
      <c r="V737" s="122">
        <v>0</v>
      </c>
      <c r="W737" s="122">
        <v>0</v>
      </c>
      <c r="X737" s="122">
        <v>0</v>
      </c>
      <c r="Y737" s="122">
        <v>0</v>
      </c>
      <c r="Z737" s="122">
        <v>0</v>
      </c>
      <c r="AA737" s="122">
        <v>0</v>
      </c>
      <c r="AB737" s="123">
        <f>AVERAGE(R737:AA737)</f>
        <v>0</v>
      </c>
    </row>
    <row r="738" spans="14:28">
      <c r="N738" s="124"/>
      <c r="O738" t="s">
        <v>219</v>
      </c>
      <c r="R738" s="122">
        <v>0</v>
      </c>
      <c r="S738" s="122">
        <v>0</v>
      </c>
      <c r="T738" s="122">
        <v>0</v>
      </c>
      <c r="U738" s="122">
        <v>0</v>
      </c>
      <c r="V738" s="122">
        <v>0</v>
      </c>
      <c r="W738" s="122">
        <v>0</v>
      </c>
      <c r="X738" s="122">
        <v>0</v>
      </c>
      <c r="Y738" s="122">
        <v>0</v>
      </c>
      <c r="Z738" s="122">
        <v>0</v>
      </c>
      <c r="AA738" s="122">
        <v>0</v>
      </c>
      <c r="AB738" s="123">
        <f>AVERAGE(R738:AA738)</f>
        <v>0</v>
      </c>
    </row>
    <row r="739" spans="14:28">
      <c r="N739" s="124"/>
    </row>
    <row r="740" spans="14:28">
      <c r="N740" s="124" t="s">
        <v>228</v>
      </c>
    </row>
    <row r="741" spans="14:28">
      <c r="N741" s="124"/>
      <c r="O741" t="s">
        <v>215</v>
      </c>
      <c r="R741" s="122">
        <v>1</v>
      </c>
      <c r="S741" s="122">
        <v>0</v>
      </c>
      <c r="T741" s="122">
        <v>1</v>
      </c>
      <c r="U741" s="122">
        <v>0</v>
      </c>
      <c r="V741" s="122">
        <v>0</v>
      </c>
      <c r="W741" s="122">
        <v>1</v>
      </c>
      <c r="X741" s="122">
        <v>1</v>
      </c>
      <c r="Y741" s="122">
        <v>1</v>
      </c>
      <c r="Z741" s="122">
        <v>0</v>
      </c>
      <c r="AA741" s="122">
        <v>0</v>
      </c>
      <c r="AB741" s="123">
        <f>AVERAGE(R741:AA741)</f>
        <v>0.5</v>
      </c>
    </row>
    <row r="742" spans="14:28">
      <c r="N742" s="124"/>
      <c r="O742" t="s">
        <v>216</v>
      </c>
      <c r="R742" s="122">
        <v>0</v>
      </c>
      <c r="S742" s="122">
        <v>1</v>
      </c>
      <c r="T742" s="122">
        <v>0</v>
      </c>
      <c r="U742" s="122">
        <v>1</v>
      </c>
      <c r="V742" s="122">
        <v>1</v>
      </c>
      <c r="W742" s="122">
        <v>0</v>
      </c>
      <c r="X742" s="122">
        <v>0</v>
      </c>
      <c r="Y742" s="122">
        <v>0</v>
      </c>
      <c r="Z742" s="122">
        <v>1</v>
      </c>
      <c r="AA742" s="122">
        <v>1</v>
      </c>
      <c r="AB742" s="123">
        <f>AVERAGE(R742:AA742)</f>
        <v>0.5</v>
      </c>
    </row>
    <row r="743" spans="14:28">
      <c r="N743" s="124"/>
      <c r="O743" t="s">
        <v>217</v>
      </c>
      <c r="R743" s="122">
        <v>0</v>
      </c>
      <c r="S743" s="122">
        <v>0</v>
      </c>
      <c r="T743" s="122">
        <v>0</v>
      </c>
      <c r="U743" s="122">
        <v>0</v>
      </c>
      <c r="V743" s="122">
        <v>0</v>
      </c>
      <c r="W743" s="122">
        <v>0</v>
      </c>
      <c r="X743" s="122">
        <v>0</v>
      </c>
      <c r="Y743" s="122">
        <v>0</v>
      </c>
      <c r="Z743" s="122">
        <v>0</v>
      </c>
      <c r="AA743" s="122">
        <v>0</v>
      </c>
      <c r="AB743" s="123">
        <f>AVERAGE(R743:AA743)</f>
        <v>0</v>
      </c>
    </row>
    <row r="744" spans="14:28">
      <c r="N744" s="124"/>
      <c r="O744" t="s">
        <v>218</v>
      </c>
      <c r="R744" s="122">
        <v>0</v>
      </c>
      <c r="S744" s="122">
        <v>0</v>
      </c>
      <c r="T744" s="122">
        <v>0</v>
      </c>
      <c r="U744" s="122">
        <v>0</v>
      </c>
      <c r="V744" s="122">
        <v>0</v>
      </c>
      <c r="W744" s="122">
        <v>0</v>
      </c>
      <c r="X744" s="122">
        <v>0</v>
      </c>
      <c r="Y744" s="122">
        <v>0</v>
      </c>
      <c r="Z744" s="122">
        <v>0</v>
      </c>
      <c r="AA744" s="122">
        <v>0</v>
      </c>
      <c r="AB744" s="123">
        <f>AVERAGE(R744:AA744)</f>
        <v>0</v>
      </c>
    </row>
    <row r="745" spans="14:28">
      <c r="N745" s="124"/>
      <c r="O745" t="s">
        <v>219</v>
      </c>
      <c r="R745" s="122">
        <v>0</v>
      </c>
      <c r="S745" s="122">
        <v>0</v>
      </c>
      <c r="T745" s="122">
        <v>0</v>
      </c>
      <c r="U745" s="122">
        <v>0</v>
      </c>
      <c r="V745" s="122">
        <v>0</v>
      </c>
      <c r="W745" s="122">
        <v>0</v>
      </c>
      <c r="X745" s="122">
        <v>0</v>
      </c>
      <c r="Y745" s="122">
        <v>0</v>
      </c>
      <c r="Z745" s="122">
        <v>0</v>
      </c>
      <c r="AA745" s="122">
        <v>0</v>
      </c>
      <c r="AB745" s="123">
        <f>AVERAGE(R745:AA745)</f>
        <v>0</v>
      </c>
    </row>
    <row r="746" spans="14:28">
      <c r="N746" s="124"/>
    </row>
    <row r="747" spans="14:28">
      <c r="N747" s="127" t="s">
        <v>229</v>
      </c>
    </row>
    <row r="748" spans="14:28">
      <c r="N748" s="124" t="s">
        <v>230</v>
      </c>
    </row>
    <row r="749" spans="14:28">
      <c r="N749" s="124"/>
      <c r="O749" t="s">
        <v>215</v>
      </c>
      <c r="R749" s="122">
        <v>1</v>
      </c>
      <c r="S749" s="122">
        <v>0</v>
      </c>
      <c r="T749" s="122">
        <v>1</v>
      </c>
      <c r="U749" s="122">
        <v>1</v>
      </c>
      <c r="V749" s="122">
        <v>0</v>
      </c>
      <c r="W749" s="122">
        <v>1</v>
      </c>
      <c r="X749" s="122">
        <v>1</v>
      </c>
      <c r="Y749" s="122">
        <v>1</v>
      </c>
      <c r="Z749" s="122">
        <v>1</v>
      </c>
      <c r="AA749" s="122">
        <v>1</v>
      </c>
      <c r="AB749" s="123">
        <f>AVERAGE(R749:AA749)</f>
        <v>0.8</v>
      </c>
    </row>
    <row r="750" spans="14:28">
      <c r="N750" s="124"/>
      <c r="O750" t="s">
        <v>216</v>
      </c>
      <c r="R750" s="122">
        <v>0</v>
      </c>
      <c r="S750" s="122">
        <v>1</v>
      </c>
      <c r="T750" s="122">
        <v>0</v>
      </c>
      <c r="U750" s="122">
        <v>0</v>
      </c>
      <c r="V750" s="122">
        <v>1</v>
      </c>
      <c r="W750" s="122">
        <v>0</v>
      </c>
      <c r="X750" s="122">
        <v>0</v>
      </c>
      <c r="Y750" s="122">
        <v>0</v>
      </c>
      <c r="Z750" s="122">
        <v>0</v>
      </c>
      <c r="AA750" s="122">
        <v>0</v>
      </c>
      <c r="AB750" s="123">
        <f>AVERAGE(R750:AA750)</f>
        <v>0.2</v>
      </c>
    </row>
    <row r="751" spans="14:28">
      <c r="N751" s="124"/>
      <c r="O751" t="s">
        <v>217</v>
      </c>
      <c r="R751" s="122">
        <v>0</v>
      </c>
      <c r="S751" s="122">
        <v>0</v>
      </c>
      <c r="T751" s="122">
        <v>0</v>
      </c>
      <c r="U751" s="122">
        <v>0</v>
      </c>
      <c r="V751" s="122">
        <v>0</v>
      </c>
      <c r="W751" s="122">
        <v>0</v>
      </c>
      <c r="X751" s="122">
        <v>0</v>
      </c>
      <c r="Y751" s="122">
        <v>0</v>
      </c>
      <c r="Z751" s="122">
        <v>0</v>
      </c>
      <c r="AA751" s="122">
        <v>0</v>
      </c>
      <c r="AB751" s="123">
        <f>AVERAGE(R751:AA751)</f>
        <v>0</v>
      </c>
    </row>
    <row r="752" spans="14:28">
      <c r="N752" s="124"/>
      <c r="O752" t="s">
        <v>218</v>
      </c>
      <c r="R752" s="122">
        <v>0</v>
      </c>
      <c r="S752" s="122">
        <v>0</v>
      </c>
      <c r="T752" s="122">
        <v>0</v>
      </c>
      <c r="U752" s="122">
        <v>0</v>
      </c>
      <c r="V752" s="122">
        <v>0</v>
      </c>
      <c r="W752" s="122">
        <v>0</v>
      </c>
      <c r="X752" s="122">
        <v>0</v>
      </c>
      <c r="Y752" s="122">
        <v>0</v>
      </c>
      <c r="Z752" s="122">
        <v>0</v>
      </c>
      <c r="AA752" s="122">
        <v>0</v>
      </c>
      <c r="AB752" s="123">
        <f>AVERAGE(R752:AA752)</f>
        <v>0</v>
      </c>
    </row>
    <row r="753" spans="14:28">
      <c r="N753" s="124"/>
      <c r="O753" t="s">
        <v>219</v>
      </c>
      <c r="R753" s="122">
        <v>0</v>
      </c>
      <c r="S753" s="122">
        <v>0</v>
      </c>
      <c r="T753" s="122">
        <v>0</v>
      </c>
      <c r="U753" s="122">
        <v>0</v>
      </c>
      <c r="V753" s="122">
        <v>0</v>
      </c>
      <c r="W753" s="122">
        <v>0</v>
      </c>
      <c r="X753" s="122">
        <v>0</v>
      </c>
      <c r="Y753" s="122">
        <v>0</v>
      </c>
      <c r="Z753" s="122">
        <v>0</v>
      </c>
      <c r="AA753" s="122">
        <v>0</v>
      </c>
      <c r="AB753" s="123">
        <f>AVERAGE(R753:AA753)</f>
        <v>0</v>
      </c>
    </row>
    <row r="754" spans="14:28">
      <c r="N754" s="124"/>
    </row>
    <row r="755" spans="14:28">
      <c r="N755" s="124" t="s">
        <v>231</v>
      </c>
    </row>
    <row r="756" spans="14:28">
      <c r="N756" s="124"/>
      <c r="O756" t="s">
        <v>215</v>
      </c>
      <c r="R756" s="122">
        <v>1</v>
      </c>
      <c r="S756" s="122">
        <v>0</v>
      </c>
      <c r="T756" s="122">
        <v>1</v>
      </c>
      <c r="U756" s="122">
        <v>0</v>
      </c>
      <c r="V756" s="122">
        <v>0</v>
      </c>
      <c r="W756" s="122">
        <v>1</v>
      </c>
      <c r="X756" s="122">
        <v>1</v>
      </c>
      <c r="Y756" s="122">
        <v>1</v>
      </c>
      <c r="Z756" s="122">
        <v>0</v>
      </c>
      <c r="AA756" s="122">
        <v>0</v>
      </c>
      <c r="AB756" s="123">
        <f>AVERAGE(R756:AA756)</f>
        <v>0.5</v>
      </c>
    </row>
    <row r="757" spans="14:28">
      <c r="N757" s="124"/>
      <c r="O757" t="s">
        <v>216</v>
      </c>
      <c r="R757" s="122">
        <v>0</v>
      </c>
      <c r="S757" s="122">
        <v>1</v>
      </c>
      <c r="T757" s="122">
        <v>0</v>
      </c>
      <c r="U757" s="122">
        <v>1</v>
      </c>
      <c r="V757" s="122">
        <v>1</v>
      </c>
      <c r="W757" s="122">
        <v>0</v>
      </c>
      <c r="X757" s="122">
        <v>0</v>
      </c>
      <c r="Y757" s="122">
        <v>0</v>
      </c>
      <c r="Z757" s="122">
        <v>1</v>
      </c>
      <c r="AA757" s="122">
        <v>1</v>
      </c>
      <c r="AB757" s="123">
        <f>AVERAGE(R757:AA757)</f>
        <v>0.5</v>
      </c>
    </row>
    <row r="758" spans="14:28">
      <c r="N758" s="124"/>
      <c r="O758" t="s">
        <v>217</v>
      </c>
      <c r="R758" s="122">
        <v>0</v>
      </c>
      <c r="S758" s="122">
        <v>0</v>
      </c>
      <c r="T758" s="122">
        <v>0</v>
      </c>
      <c r="U758" s="122">
        <v>0</v>
      </c>
      <c r="V758" s="122">
        <v>0</v>
      </c>
      <c r="W758" s="122">
        <v>0</v>
      </c>
      <c r="X758" s="122">
        <v>0</v>
      </c>
      <c r="Y758" s="122">
        <v>0</v>
      </c>
      <c r="Z758" s="122">
        <v>0</v>
      </c>
      <c r="AA758" s="122">
        <v>0</v>
      </c>
      <c r="AB758" s="123">
        <f>AVERAGE(R758:AA758)</f>
        <v>0</v>
      </c>
    </row>
    <row r="759" spans="14:28">
      <c r="N759" s="124"/>
      <c r="O759" t="s">
        <v>218</v>
      </c>
      <c r="R759" s="122">
        <v>0</v>
      </c>
      <c r="S759" s="122">
        <v>0</v>
      </c>
      <c r="T759" s="122">
        <v>0</v>
      </c>
      <c r="U759" s="122">
        <v>0</v>
      </c>
      <c r="V759" s="122">
        <v>0</v>
      </c>
      <c r="W759" s="122">
        <v>0</v>
      </c>
      <c r="X759" s="122">
        <v>0</v>
      </c>
      <c r="Y759" s="122">
        <v>0</v>
      </c>
      <c r="Z759" s="122">
        <v>0</v>
      </c>
      <c r="AA759" s="122">
        <v>0</v>
      </c>
      <c r="AB759" s="123">
        <f>AVERAGE(R759:AA759)</f>
        <v>0</v>
      </c>
    </row>
    <row r="760" spans="14:28">
      <c r="N760" s="124"/>
      <c r="O760" t="s">
        <v>219</v>
      </c>
      <c r="R760" s="122">
        <v>0</v>
      </c>
      <c r="S760" s="122">
        <v>0</v>
      </c>
      <c r="T760" s="122">
        <v>0</v>
      </c>
      <c r="U760" s="122">
        <v>0</v>
      </c>
      <c r="V760" s="122">
        <v>0</v>
      </c>
      <c r="W760" s="122">
        <v>0</v>
      </c>
      <c r="X760" s="122">
        <v>0</v>
      </c>
      <c r="Y760" s="122">
        <v>0</v>
      </c>
      <c r="Z760" s="122">
        <v>0</v>
      </c>
      <c r="AA760" s="122">
        <v>0</v>
      </c>
      <c r="AB760" s="123">
        <f>AVERAGE(R760:AA760)</f>
        <v>0</v>
      </c>
    </row>
    <row r="761" spans="14:28">
      <c r="N761" s="124"/>
    </row>
    <row r="762" spans="14:28">
      <c r="N762" s="124" t="s">
        <v>232</v>
      </c>
    </row>
    <row r="763" spans="14:28">
      <c r="N763" s="124"/>
      <c r="O763" t="s">
        <v>215</v>
      </c>
      <c r="R763" s="122">
        <v>1</v>
      </c>
      <c r="S763" s="122">
        <v>0</v>
      </c>
      <c r="T763" s="122">
        <v>1</v>
      </c>
      <c r="U763" s="122">
        <v>0</v>
      </c>
      <c r="V763" s="122">
        <v>0</v>
      </c>
      <c r="W763" s="122">
        <v>1</v>
      </c>
      <c r="X763" s="122">
        <v>1</v>
      </c>
      <c r="Y763" s="122">
        <v>1</v>
      </c>
      <c r="Z763" s="122">
        <v>0</v>
      </c>
      <c r="AA763" s="122">
        <v>0</v>
      </c>
      <c r="AB763" s="123">
        <f>AVERAGE(R763:AA763)</f>
        <v>0.5</v>
      </c>
    </row>
    <row r="764" spans="14:28">
      <c r="N764" s="124"/>
      <c r="O764" t="s">
        <v>216</v>
      </c>
      <c r="R764" s="122">
        <v>0</v>
      </c>
      <c r="S764" s="122">
        <v>1</v>
      </c>
      <c r="T764" s="122">
        <v>0</v>
      </c>
      <c r="U764" s="122">
        <v>1</v>
      </c>
      <c r="V764" s="122">
        <v>1</v>
      </c>
      <c r="W764" s="122">
        <v>0</v>
      </c>
      <c r="X764" s="122">
        <v>0</v>
      </c>
      <c r="Y764" s="122">
        <v>0</v>
      </c>
      <c r="Z764" s="122">
        <v>1</v>
      </c>
      <c r="AA764" s="122">
        <v>1</v>
      </c>
      <c r="AB764" s="123">
        <f>AVERAGE(R764:AA764)</f>
        <v>0.5</v>
      </c>
    </row>
    <row r="765" spans="14:28">
      <c r="N765" s="124"/>
      <c r="O765" t="s">
        <v>217</v>
      </c>
      <c r="R765" s="122">
        <v>0</v>
      </c>
      <c r="S765" s="122">
        <v>0</v>
      </c>
      <c r="T765" s="122">
        <v>0</v>
      </c>
      <c r="U765" s="122">
        <v>0</v>
      </c>
      <c r="V765" s="122">
        <v>0</v>
      </c>
      <c r="W765" s="122">
        <v>0</v>
      </c>
      <c r="X765" s="122">
        <v>0</v>
      </c>
      <c r="Y765" s="122">
        <v>0</v>
      </c>
      <c r="Z765" s="122">
        <v>0</v>
      </c>
      <c r="AA765" s="122">
        <v>0</v>
      </c>
      <c r="AB765" s="123">
        <f>AVERAGE(R765:AA765)</f>
        <v>0</v>
      </c>
    </row>
    <row r="766" spans="14:28">
      <c r="N766" s="124"/>
      <c r="O766" t="s">
        <v>218</v>
      </c>
      <c r="R766" s="122">
        <v>0</v>
      </c>
      <c r="S766" s="122">
        <v>0</v>
      </c>
      <c r="T766" s="122">
        <v>0</v>
      </c>
      <c r="U766" s="122">
        <v>0</v>
      </c>
      <c r="V766" s="122">
        <v>0</v>
      </c>
      <c r="W766" s="122">
        <v>0</v>
      </c>
      <c r="X766" s="122">
        <v>0</v>
      </c>
      <c r="Y766" s="122">
        <v>0</v>
      </c>
      <c r="Z766" s="122">
        <v>0</v>
      </c>
      <c r="AA766" s="122">
        <v>0</v>
      </c>
      <c r="AB766" s="123">
        <f>AVERAGE(R766:AA766)</f>
        <v>0</v>
      </c>
    </row>
    <row r="767" spans="14:28">
      <c r="N767" s="124"/>
      <c r="O767" t="s">
        <v>219</v>
      </c>
      <c r="R767" s="122">
        <v>0</v>
      </c>
      <c r="S767" s="122">
        <v>0</v>
      </c>
      <c r="T767" s="122">
        <v>0</v>
      </c>
      <c r="U767" s="122">
        <v>0</v>
      </c>
      <c r="V767" s="122">
        <v>0</v>
      </c>
      <c r="W767" s="122">
        <v>0</v>
      </c>
      <c r="X767" s="122">
        <v>0</v>
      </c>
      <c r="Y767" s="122">
        <v>0</v>
      </c>
      <c r="Z767" s="122">
        <v>0</v>
      </c>
      <c r="AA767" s="122">
        <v>0</v>
      </c>
      <c r="AB767" s="123">
        <f>AVERAGE(R767:AA767)</f>
        <v>0</v>
      </c>
    </row>
    <row r="768" spans="14:28">
      <c r="N768" s="124"/>
    </row>
    <row r="769" spans="14:28">
      <c r="N769" s="124" t="s">
        <v>233</v>
      </c>
    </row>
    <row r="770" spans="14:28">
      <c r="O770" t="s">
        <v>215</v>
      </c>
      <c r="R770" s="122">
        <v>1</v>
      </c>
      <c r="S770" s="122">
        <v>0</v>
      </c>
      <c r="T770" s="122">
        <v>1</v>
      </c>
      <c r="U770" s="122">
        <v>0</v>
      </c>
      <c r="V770" s="122">
        <v>0</v>
      </c>
      <c r="W770" s="122">
        <v>1</v>
      </c>
      <c r="X770" s="122">
        <v>1</v>
      </c>
      <c r="Y770" s="122">
        <v>1</v>
      </c>
      <c r="Z770" s="122">
        <v>0</v>
      </c>
      <c r="AA770" s="122">
        <v>1</v>
      </c>
      <c r="AB770" s="123">
        <f>AVERAGE(R770:AA770)</f>
        <v>0.6</v>
      </c>
    </row>
    <row r="771" spans="14:28">
      <c r="O771" t="s">
        <v>216</v>
      </c>
      <c r="R771" s="122">
        <v>0</v>
      </c>
      <c r="S771" s="122">
        <v>1</v>
      </c>
      <c r="T771" s="122">
        <v>0</v>
      </c>
      <c r="U771" s="122">
        <v>1</v>
      </c>
      <c r="V771" s="122">
        <v>1</v>
      </c>
      <c r="W771" s="122">
        <v>0</v>
      </c>
      <c r="X771" s="122">
        <v>0</v>
      </c>
      <c r="Y771" s="122">
        <v>0</v>
      </c>
      <c r="Z771" s="122">
        <v>1</v>
      </c>
      <c r="AA771" s="122">
        <v>0</v>
      </c>
      <c r="AB771" s="123">
        <f>AVERAGE(R771:AA771)</f>
        <v>0.4</v>
      </c>
    </row>
    <row r="772" spans="14:28">
      <c r="O772" t="s">
        <v>217</v>
      </c>
      <c r="R772" s="122">
        <v>0</v>
      </c>
      <c r="S772" s="122">
        <v>0</v>
      </c>
      <c r="T772" s="122">
        <v>0</v>
      </c>
      <c r="U772" s="122">
        <v>0</v>
      </c>
      <c r="V772" s="122">
        <v>0</v>
      </c>
      <c r="W772" s="122">
        <v>0</v>
      </c>
      <c r="X772" s="122">
        <v>0</v>
      </c>
      <c r="Y772" s="122">
        <v>0</v>
      </c>
      <c r="Z772" s="122">
        <v>0</v>
      </c>
      <c r="AA772" s="122">
        <v>0</v>
      </c>
      <c r="AB772" s="123">
        <f>AVERAGE(R772:AA772)</f>
        <v>0</v>
      </c>
    </row>
    <row r="773" spans="14:28">
      <c r="O773" t="s">
        <v>218</v>
      </c>
      <c r="R773" s="122">
        <v>0</v>
      </c>
      <c r="S773" s="122">
        <v>0</v>
      </c>
      <c r="T773" s="122">
        <v>0</v>
      </c>
      <c r="U773" s="122">
        <v>0</v>
      </c>
      <c r="V773" s="122">
        <v>0</v>
      </c>
      <c r="W773" s="122">
        <v>0</v>
      </c>
      <c r="X773" s="122">
        <v>0</v>
      </c>
      <c r="Y773" s="122">
        <v>0</v>
      </c>
      <c r="Z773" s="122">
        <v>0</v>
      </c>
      <c r="AA773" s="122">
        <v>0</v>
      </c>
      <c r="AB773" s="123">
        <f>AVERAGE(R773:AA773)</f>
        <v>0</v>
      </c>
    </row>
    <row r="774" spans="14:28">
      <c r="O774" t="s">
        <v>219</v>
      </c>
      <c r="R774" s="122">
        <v>0</v>
      </c>
      <c r="S774" s="122">
        <v>0</v>
      </c>
      <c r="T774" s="122">
        <v>0</v>
      </c>
      <c r="U774" s="122">
        <v>0</v>
      </c>
      <c r="V774" s="122">
        <v>0</v>
      </c>
      <c r="W774" s="122">
        <v>0</v>
      </c>
      <c r="X774" s="122">
        <v>0</v>
      </c>
      <c r="Y774" s="122">
        <v>0</v>
      </c>
      <c r="Z774" s="122">
        <v>0</v>
      </c>
      <c r="AA774" s="122">
        <v>0</v>
      </c>
      <c r="AB774" s="123">
        <f>AVERAGE(R774:AA774)</f>
        <v>0</v>
      </c>
    </row>
    <row r="776" spans="14:28">
      <c r="N776" t="s">
        <v>234</v>
      </c>
    </row>
    <row r="777" spans="14:28">
      <c r="O777" t="s">
        <v>215</v>
      </c>
      <c r="R777" s="122">
        <v>1</v>
      </c>
      <c r="S777" s="122">
        <v>0</v>
      </c>
      <c r="T777" s="122">
        <v>1</v>
      </c>
      <c r="U777" s="122">
        <v>0</v>
      </c>
      <c r="V777" s="122">
        <v>1</v>
      </c>
      <c r="W777" s="122">
        <v>1</v>
      </c>
      <c r="X777" s="122">
        <v>1</v>
      </c>
      <c r="Y777" s="122">
        <v>1</v>
      </c>
      <c r="Z777" s="122">
        <v>0</v>
      </c>
      <c r="AA777" s="122">
        <v>1</v>
      </c>
      <c r="AB777" s="123">
        <f>AVERAGE(R777:AA777)</f>
        <v>0.7</v>
      </c>
    </row>
    <row r="778" spans="14:28">
      <c r="O778" t="s">
        <v>216</v>
      </c>
      <c r="R778" s="122">
        <v>0</v>
      </c>
      <c r="S778" s="122">
        <v>1</v>
      </c>
      <c r="T778" s="122">
        <v>0</v>
      </c>
      <c r="U778" s="122">
        <v>1</v>
      </c>
      <c r="V778" s="122">
        <v>0</v>
      </c>
      <c r="W778" s="122">
        <v>0</v>
      </c>
      <c r="X778" s="122">
        <v>0</v>
      </c>
      <c r="Y778" s="122">
        <v>0</v>
      </c>
      <c r="Z778" s="122">
        <v>1</v>
      </c>
      <c r="AA778" s="122">
        <v>0</v>
      </c>
      <c r="AB778" s="123">
        <f>AVERAGE(R778:AA778)</f>
        <v>0.3</v>
      </c>
    </row>
    <row r="779" spans="14:28">
      <c r="O779" t="s">
        <v>217</v>
      </c>
      <c r="R779" s="122">
        <v>0</v>
      </c>
      <c r="S779" s="122">
        <v>0</v>
      </c>
      <c r="T779" s="122">
        <v>0</v>
      </c>
      <c r="U779" s="122">
        <v>0</v>
      </c>
      <c r="V779" s="122">
        <v>0</v>
      </c>
      <c r="W779" s="122">
        <v>0</v>
      </c>
      <c r="X779" s="122">
        <v>0</v>
      </c>
      <c r="Y779" s="122">
        <v>0</v>
      </c>
      <c r="Z779" s="122">
        <v>0</v>
      </c>
      <c r="AA779" s="122">
        <v>0</v>
      </c>
      <c r="AB779" s="123">
        <f>AVERAGE(R779:AA779)</f>
        <v>0</v>
      </c>
    </row>
    <row r="780" spans="14:28">
      <c r="O780" t="s">
        <v>218</v>
      </c>
      <c r="R780" s="122">
        <v>0</v>
      </c>
      <c r="S780" s="122">
        <v>0</v>
      </c>
      <c r="T780" s="122">
        <v>0</v>
      </c>
      <c r="U780" s="122">
        <v>0</v>
      </c>
      <c r="V780" s="122">
        <v>0</v>
      </c>
      <c r="W780" s="122">
        <v>0</v>
      </c>
      <c r="X780" s="122">
        <v>0</v>
      </c>
      <c r="Y780" s="122">
        <v>0</v>
      </c>
      <c r="Z780" s="122">
        <v>0</v>
      </c>
      <c r="AA780" s="122">
        <v>0</v>
      </c>
      <c r="AB780" s="123">
        <f>AVERAGE(R780:AA780)</f>
        <v>0</v>
      </c>
    </row>
    <row r="781" spans="14:28">
      <c r="O781" t="s">
        <v>219</v>
      </c>
      <c r="R781" s="122">
        <v>0</v>
      </c>
      <c r="S781" s="122">
        <v>0</v>
      </c>
      <c r="T781" s="122">
        <v>0</v>
      </c>
      <c r="U781" s="122">
        <v>0</v>
      </c>
      <c r="V781" s="122">
        <v>0</v>
      </c>
      <c r="W781" s="122">
        <v>0</v>
      </c>
      <c r="X781" s="122">
        <v>0</v>
      </c>
      <c r="Y781" s="122">
        <v>0</v>
      </c>
      <c r="Z781" s="122">
        <v>0</v>
      </c>
      <c r="AA781" s="122">
        <v>0</v>
      </c>
      <c r="AB781" s="123">
        <f>AVERAGE(R781:AA781)</f>
        <v>0</v>
      </c>
    </row>
    <row r="783" spans="14:28">
      <c r="N783" s="47" t="s">
        <v>326</v>
      </c>
    </row>
    <row r="784" spans="14:28">
      <c r="N784" s="126" t="s">
        <v>327</v>
      </c>
    </row>
    <row r="785" spans="14:28">
      <c r="O785" t="s">
        <v>215</v>
      </c>
      <c r="R785" s="122">
        <v>1</v>
      </c>
      <c r="S785" s="122">
        <v>0</v>
      </c>
      <c r="T785" s="122">
        <v>1</v>
      </c>
      <c r="U785" s="122">
        <v>0</v>
      </c>
      <c r="V785" s="122">
        <v>1</v>
      </c>
      <c r="W785" s="122">
        <v>1</v>
      </c>
      <c r="X785" s="122">
        <v>1</v>
      </c>
      <c r="Y785" s="122">
        <v>1</v>
      </c>
      <c r="Z785" s="122">
        <v>0</v>
      </c>
      <c r="AA785" s="122">
        <v>0</v>
      </c>
      <c r="AB785" s="123">
        <f>AVERAGE(R785:AA785)</f>
        <v>0.6</v>
      </c>
    </row>
    <row r="786" spans="14:28">
      <c r="O786" t="s">
        <v>216</v>
      </c>
      <c r="R786" s="122">
        <v>0</v>
      </c>
      <c r="S786" s="122">
        <v>1</v>
      </c>
      <c r="T786" s="122">
        <v>0</v>
      </c>
      <c r="U786" s="122">
        <v>1</v>
      </c>
      <c r="V786" s="122">
        <v>0</v>
      </c>
      <c r="W786" s="122">
        <v>0</v>
      </c>
      <c r="X786" s="122">
        <v>0</v>
      </c>
      <c r="Y786" s="122">
        <v>0</v>
      </c>
      <c r="Z786" s="122">
        <v>1</v>
      </c>
      <c r="AA786" s="122">
        <v>1</v>
      </c>
      <c r="AB786" s="123">
        <f>AVERAGE(R786:AA786)</f>
        <v>0.4</v>
      </c>
    </row>
    <row r="787" spans="14:28">
      <c r="O787" t="s">
        <v>217</v>
      </c>
      <c r="R787" s="122">
        <v>0</v>
      </c>
      <c r="S787" s="122">
        <v>0</v>
      </c>
      <c r="T787" s="122">
        <v>0</v>
      </c>
      <c r="U787" s="122">
        <v>0</v>
      </c>
      <c r="V787" s="122">
        <v>0</v>
      </c>
      <c r="W787" s="122">
        <v>0</v>
      </c>
      <c r="X787" s="122">
        <v>0</v>
      </c>
      <c r="Y787" s="122">
        <v>0</v>
      </c>
      <c r="Z787" s="122">
        <v>0</v>
      </c>
      <c r="AA787" s="122">
        <v>0</v>
      </c>
      <c r="AB787" s="123">
        <f>AVERAGE(R787:AA787)</f>
        <v>0</v>
      </c>
    </row>
    <row r="788" spans="14:28">
      <c r="O788" t="s">
        <v>218</v>
      </c>
      <c r="R788" s="122">
        <v>0</v>
      </c>
      <c r="S788" s="122">
        <v>0</v>
      </c>
      <c r="T788" s="122">
        <v>0</v>
      </c>
      <c r="U788" s="122">
        <v>0</v>
      </c>
      <c r="V788" s="122">
        <v>0</v>
      </c>
      <c r="W788" s="122">
        <v>0</v>
      </c>
      <c r="X788" s="122">
        <v>0</v>
      </c>
      <c r="Y788" s="122">
        <v>0</v>
      </c>
      <c r="Z788" s="122">
        <v>0</v>
      </c>
      <c r="AA788" s="122">
        <v>0</v>
      </c>
      <c r="AB788" s="123">
        <f>AVERAGE(R788:AA788)</f>
        <v>0</v>
      </c>
    </row>
    <row r="789" spans="14:28">
      <c r="O789" t="s">
        <v>219</v>
      </c>
      <c r="R789" s="122">
        <v>0</v>
      </c>
      <c r="S789" s="122">
        <v>0</v>
      </c>
      <c r="T789" s="122">
        <v>0</v>
      </c>
      <c r="U789" s="122">
        <v>0</v>
      </c>
      <c r="V789" s="122">
        <v>0</v>
      </c>
      <c r="W789" s="122">
        <v>0</v>
      </c>
      <c r="X789" s="122">
        <v>0</v>
      </c>
      <c r="Y789" s="122">
        <v>0</v>
      </c>
      <c r="Z789" s="122">
        <v>0</v>
      </c>
      <c r="AA789" s="122">
        <v>0</v>
      </c>
      <c r="AB789" s="123">
        <f>AVERAGE(R789:AA789)</f>
        <v>0</v>
      </c>
    </row>
    <row r="791" spans="14:28">
      <c r="N791" s="126" t="s">
        <v>328</v>
      </c>
    </row>
    <row r="792" spans="14:28">
      <c r="O792" t="s">
        <v>215</v>
      </c>
      <c r="R792" s="122">
        <v>1</v>
      </c>
      <c r="S792" s="122">
        <v>0</v>
      </c>
      <c r="T792" s="122">
        <v>1</v>
      </c>
      <c r="U792" s="122">
        <v>1</v>
      </c>
      <c r="V792" s="122">
        <v>0</v>
      </c>
      <c r="W792" s="122">
        <v>1</v>
      </c>
      <c r="X792" s="122">
        <v>1</v>
      </c>
      <c r="Y792" s="122">
        <v>0</v>
      </c>
      <c r="Z792" s="122">
        <v>0</v>
      </c>
      <c r="AA792" s="122">
        <v>0</v>
      </c>
      <c r="AB792" s="123">
        <f>AVERAGE(R792:AA792)</f>
        <v>0.5</v>
      </c>
    </row>
    <row r="793" spans="14:28">
      <c r="O793" t="s">
        <v>216</v>
      </c>
      <c r="R793" s="122">
        <v>0</v>
      </c>
      <c r="S793" s="122">
        <v>1</v>
      </c>
      <c r="T793" s="122">
        <v>0</v>
      </c>
      <c r="U793" s="122">
        <v>0</v>
      </c>
      <c r="V793" s="122">
        <v>1</v>
      </c>
      <c r="W793" s="122">
        <v>0</v>
      </c>
      <c r="X793" s="122">
        <v>0</v>
      </c>
      <c r="Y793" s="122">
        <v>1</v>
      </c>
      <c r="Z793" s="122">
        <v>1</v>
      </c>
      <c r="AA793" s="122">
        <v>1</v>
      </c>
      <c r="AB793" s="123">
        <f>AVERAGE(R793:AA793)</f>
        <v>0.5</v>
      </c>
    </row>
    <row r="794" spans="14:28">
      <c r="O794" t="s">
        <v>217</v>
      </c>
      <c r="R794" s="122">
        <v>0</v>
      </c>
      <c r="S794" s="122">
        <v>0</v>
      </c>
      <c r="T794" s="122">
        <v>0</v>
      </c>
      <c r="U794" s="122">
        <v>0</v>
      </c>
      <c r="V794" s="122">
        <v>0</v>
      </c>
      <c r="W794" s="122">
        <v>0</v>
      </c>
      <c r="X794" s="122">
        <v>0</v>
      </c>
      <c r="Y794" s="122">
        <v>0</v>
      </c>
      <c r="Z794" s="122">
        <v>0</v>
      </c>
      <c r="AA794" s="122">
        <v>0</v>
      </c>
      <c r="AB794" s="123">
        <f>AVERAGE(R794:AA794)</f>
        <v>0</v>
      </c>
    </row>
    <row r="795" spans="14:28">
      <c r="O795" t="s">
        <v>218</v>
      </c>
      <c r="R795" s="122">
        <v>0</v>
      </c>
      <c r="S795" s="122">
        <v>0</v>
      </c>
      <c r="T795" s="122">
        <v>0</v>
      </c>
      <c r="U795" s="122">
        <v>0</v>
      </c>
      <c r="V795" s="122">
        <v>0</v>
      </c>
      <c r="W795" s="122">
        <v>0</v>
      </c>
      <c r="X795" s="122">
        <v>0</v>
      </c>
      <c r="Y795" s="122">
        <v>0</v>
      </c>
      <c r="Z795" s="122">
        <v>0</v>
      </c>
      <c r="AA795" s="122">
        <v>0</v>
      </c>
      <c r="AB795" s="123">
        <f>AVERAGE(R795:AA795)</f>
        <v>0</v>
      </c>
    </row>
    <row r="796" spans="14:28">
      <c r="O796" t="s">
        <v>219</v>
      </c>
      <c r="R796" s="122">
        <v>0</v>
      </c>
      <c r="S796" s="122">
        <v>0</v>
      </c>
      <c r="T796" s="122">
        <v>0</v>
      </c>
      <c r="U796" s="122">
        <v>0</v>
      </c>
      <c r="V796" s="122">
        <v>0</v>
      </c>
      <c r="W796" s="122">
        <v>0</v>
      </c>
      <c r="X796" s="122">
        <v>0</v>
      </c>
      <c r="Y796" s="122">
        <v>0</v>
      </c>
      <c r="Z796" s="122">
        <v>0</v>
      </c>
      <c r="AA796" s="122">
        <v>0</v>
      </c>
      <c r="AB796" s="123">
        <f>AVERAGE(R796:AA796)</f>
        <v>0</v>
      </c>
    </row>
    <row r="798" spans="14:28">
      <c r="N798" s="126" t="s">
        <v>329</v>
      </c>
    </row>
    <row r="799" spans="14:28">
      <c r="O799" t="s">
        <v>215</v>
      </c>
      <c r="R799" s="122">
        <v>1</v>
      </c>
      <c r="S799" s="122">
        <v>0</v>
      </c>
      <c r="T799" s="122">
        <v>1</v>
      </c>
      <c r="U799" s="122">
        <v>0</v>
      </c>
      <c r="V799" s="122">
        <v>0</v>
      </c>
      <c r="W799" s="122">
        <v>1</v>
      </c>
      <c r="X799" s="122">
        <v>1</v>
      </c>
      <c r="Y799" s="122">
        <v>0</v>
      </c>
      <c r="Z799" s="122">
        <v>0</v>
      </c>
      <c r="AA799" s="122">
        <v>1</v>
      </c>
      <c r="AB799" s="123">
        <f>AVERAGE(R799:AA799)</f>
        <v>0.5</v>
      </c>
    </row>
    <row r="800" spans="14:28">
      <c r="O800" t="s">
        <v>216</v>
      </c>
      <c r="R800" s="122">
        <v>0</v>
      </c>
      <c r="S800" s="122">
        <v>1</v>
      </c>
      <c r="T800" s="122">
        <v>0</v>
      </c>
      <c r="U800" s="122">
        <v>1</v>
      </c>
      <c r="V800" s="122">
        <v>1</v>
      </c>
      <c r="W800" s="122">
        <v>0</v>
      </c>
      <c r="X800" s="122">
        <v>0</v>
      </c>
      <c r="Y800" s="122">
        <v>1</v>
      </c>
      <c r="Z800" s="122">
        <v>1</v>
      </c>
      <c r="AA800" s="122">
        <v>0</v>
      </c>
      <c r="AB800" s="123">
        <f>AVERAGE(R800:AA800)</f>
        <v>0.5</v>
      </c>
    </row>
    <row r="801" spans="14:28">
      <c r="O801" t="s">
        <v>217</v>
      </c>
      <c r="R801" s="122">
        <v>0</v>
      </c>
      <c r="S801" s="122">
        <v>0</v>
      </c>
      <c r="T801" s="122">
        <v>0</v>
      </c>
      <c r="U801" s="122">
        <v>0</v>
      </c>
      <c r="V801" s="122">
        <v>0</v>
      </c>
      <c r="W801" s="122">
        <v>0</v>
      </c>
      <c r="X801" s="122">
        <v>0</v>
      </c>
      <c r="Y801" s="122">
        <v>0</v>
      </c>
      <c r="Z801" s="122">
        <v>0</v>
      </c>
      <c r="AA801" s="122">
        <v>0</v>
      </c>
      <c r="AB801" s="123">
        <f>AVERAGE(R801:AA801)</f>
        <v>0</v>
      </c>
    </row>
    <row r="802" spans="14:28">
      <c r="O802" t="s">
        <v>218</v>
      </c>
      <c r="R802" s="122">
        <v>0</v>
      </c>
      <c r="S802" s="122">
        <v>0</v>
      </c>
      <c r="T802" s="122">
        <v>0</v>
      </c>
      <c r="U802" s="122">
        <v>0</v>
      </c>
      <c r="V802" s="122">
        <v>0</v>
      </c>
      <c r="W802" s="122">
        <v>0</v>
      </c>
      <c r="X802" s="122">
        <v>0</v>
      </c>
      <c r="Y802" s="122">
        <v>0</v>
      </c>
      <c r="Z802" s="122">
        <v>0</v>
      </c>
      <c r="AA802" s="122">
        <v>0</v>
      </c>
      <c r="AB802" s="123">
        <f>AVERAGE(R802:AA802)</f>
        <v>0</v>
      </c>
    </row>
    <row r="803" spans="14:28">
      <c r="O803" t="s">
        <v>219</v>
      </c>
      <c r="R803" s="122">
        <v>0</v>
      </c>
      <c r="S803" s="122">
        <v>0</v>
      </c>
      <c r="T803" s="122">
        <v>0</v>
      </c>
      <c r="U803" s="122">
        <v>0</v>
      </c>
      <c r="V803" s="122">
        <v>0</v>
      </c>
      <c r="W803" s="122">
        <v>0</v>
      </c>
      <c r="X803" s="122">
        <v>0</v>
      </c>
      <c r="Y803" s="122">
        <v>0</v>
      </c>
      <c r="Z803" s="122">
        <v>0</v>
      </c>
      <c r="AA803" s="122">
        <v>0</v>
      </c>
      <c r="AB803" s="123">
        <f>AVERAGE(R803:AA803)</f>
        <v>0</v>
      </c>
    </row>
    <row r="805" spans="14:28">
      <c r="N805" s="126" t="s">
        <v>330</v>
      </c>
    </row>
    <row r="806" spans="14:28">
      <c r="O806" t="s">
        <v>215</v>
      </c>
      <c r="R806" s="122">
        <v>1</v>
      </c>
      <c r="S806" s="122">
        <v>0</v>
      </c>
      <c r="T806" s="122">
        <v>1</v>
      </c>
      <c r="U806" s="122">
        <v>0</v>
      </c>
      <c r="V806" s="122">
        <v>0</v>
      </c>
      <c r="W806" s="122">
        <v>1</v>
      </c>
      <c r="X806" s="122">
        <v>1</v>
      </c>
      <c r="Y806" s="122">
        <v>0</v>
      </c>
      <c r="Z806" s="122">
        <v>0</v>
      </c>
      <c r="AA806" s="122">
        <v>0</v>
      </c>
      <c r="AB806" s="123">
        <f>AVERAGE(R806:AA806)</f>
        <v>0.4</v>
      </c>
    </row>
    <row r="807" spans="14:28">
      <c r="O807" t="s">
        <v>216</v>
      </c>
      <c r="R807" s="122">
        <v>0</v>
      </c>
      <c r="S807" s="122">
        <v>0</v>
      </c>
      <c r="T807" s="122">
        <v>0</v>
      </c>
      <c r="U807" s="122">
        <v>1</v>
      </c>
      <c r="V807" s="122">
        <v>1</v>
      </c>
      <c r="W807" s="122">
        <v>0</v>
      </c>
      <c r="X807" s="122">
        <v>0</v>
      </c>
      <c r="Y807" s="122">
        <v>1</v>
      </c>
      <c r="Z807" s="122">
        <v>1</v>
      </c>
      <c r="AA807" s="122">
        <v>1</v>
      </c>
      <c r="AB807" s="123">
        <f>AVERAGE(R807:AA807)</f>
        <v>0.5</v>
      </c>
    </row>
    <row r="808" spans="14:28">
      <c r="O808" t="s">
        <v>217</v>
      </c>
      <c r="R808" s="122">
        <v>0</v>
      </c>
      <c r="S808" s="122">
        <v>0</v>
      </c>
      <c r="T808" s="122">
        <v>0</v>
      </c>
      <c r="U808" s="122">
        <v>0</v>
      </c>
      <c r="V808" s="122">
        <v>0</v>
      </c>
      <c r="W808" s="122">
        <v>0</v>
      </c>
      <c r="X808" s="122">
        <v>0</v>
      </c>
      <c r="Y808" s="122">
        <v>0</v>
      </c>
      <c r="Z808" s="122">
        <v>0</v>
      </c>
      <c r="AA808" s="122">
        <v>0</v>
      </c>
      <c r="AB808" s="123">
        <f>AVERAGE(R808:AA808)</f>
        <v>0</v>
      </c>
    </row>
    <row r="809" spans="14:28">
      <c r="O809" t="s">
        <v>218</v>
      </c>
      <c r="R809" s="122">
        <v>0</v>
      </c>
      <c r="S809" s="122">
        <v>0</v>
      </c>
      <c r="T809" s="122">
        <v>0</v>
      </c>
      <c r="U809" s="122">
        <v>0</v>
      </c>
      <c r="V809" s="122">
        <v>0</v>
      </c>
      <c r="W809" s="122">
        <v>0</v>
      </c>
      <c r="X809" s="122">
        <v>0</v>
      </c>
      <c r="Y809" s="122">
        <v>0</v>
      </c>
      <c r="Z809" s="122">
        <v>0</v>
      </c>
      <c r="AA809" s="122">
        <v>0</v>
      </c>
      <c r="AB809" s="123">
        <f>AVERAGE(R809:AA809)</f>
        <v>0</v>
      </c>
    </row>
    <row r="810" spans="14:28">
      <c r="O810" t="s">
        <v>219</v>
      </c>
      <c r="R810" s="122">
        <v>0</v>
      </c>
      <c r="S810" s="122">
        <v>0</v>
      </c>
      <c r="T810" s="122">
        <v>0</v>
      </c>
      <c r="U810" s="122">
        <v>0</v>
      </c>
      <c r="V810" s="122">
        <v>0</v>
      </c>
      <c r="W810" s="122">
        <v>0</v>
      </c>
      <c r="X810" s="122">
        <v>0</v>
      </c>
      <c r="Y810" s="122">
        <v>0</v>
      </c>
      <c r="Z810" s="122">
        <v>0</v>
      </c>
      <c r="AA810" s="122">
        <v>0</v>
      </c>
      <c r="AB810" s="123">
        <f>AVERAGE(R810:AA810)</f>
        <v>0</v>
      </c>
    </row>
    <row r="812" spans="14:28">
      <c r="N812" s="126" t="s">
        <v>331</v>
      </c>
    </row>
    <row r="813" spans="14:28">
      <c r="O813" t="s">
        <v>215</v>
      </c>
      <c r="R813" s="122">
        <v>1</v>
      </c>
      <c r="S813" s="122">
        <v>0</v>
      </c>
      <c r="T813" s="122">
        <v>1</v>
      </c>
      <c r="U813" s="122">
        <v>0</v>
      </c>
      <c r="V813" s="122">
        <v>0</v>
      </c>
      <c r="W813" s="122">
        <v>1</v>
      </c>
      <c r="X813" s="122">
        <v>1</v>
      </c>
      <c r="Y813" s="122">
        <v>1</v>
      </c>
      <c r="Z813" s="122">
        <v>0</v>
      </c>
      <c r="AA813" s="122">
        <v>0</v>
      </c>
      <c r="AB813" s="123">
        <f>AVERAGE(R813:AA813)</f>
        <v>0.5</v>
      </c>
    </row>
    <row r="814" spans="14:28">
      <c r="O814" t="s">
        <v>216</v>
      </c>
      <c r="R814" s="122">
        <v>0</v>
      </c>
      <c r="S814" s="122">
        <v>1</v>
      </c>
      <c r="T814" s="122">
        <v>0</v>
      </c>
      <c r="U814" s="122">
        <v>1</v>
      </c>
      <c r="V814" s="122">
        <v>1</v>
      </c>
      <c r="W814" s="122">
        <v>0</v>
      </c>
      <c r="X814" s="122">
        <v>0</v>
      </c>
      <c r="Y814" s="122">
        <v>0</v>
      </c>
      <c r="Z814" s="122">
        <v>1</v>
      </c>
      <c r="AA814" s="122">
        <v>1</v>
      </c>
      <c r="AB814" s="123">
        <f>AVERAGE(R814:AA814)</f>
        <v>0.5</v>
      </c>
    </row>
    <row r="815" spans="14:28">
      <c r="O815" t="s">
        <v>217</v>
      </c>
      <c r="R815" s="122">
        <v>0</v>
      </c>
      <c r="S815" s="122">
        <v>0</v>
      </c>
      <c r="T815" s="122">
        <v>0</v>
      </c>
      <c r="U815" s="122">
        <v>0</v>
      </c>
      <c r="V815" s="122">
        <v>0</v>
      </c>
      <c r="W815" s="122">
        <v>0</v>
      </c>
      <c r="X815" s="122">
        <v>0</v>
      </c>
      <c r="Y815" s="122">
        <v>0</v>
      </c>
      <c r="Z815" s="122">
        <v>0</v>
      </c>
      <c r="AA815" s="122">
        <v>0</v>
      </c>
      <c r="AB815" s="123">
        <f>AVERAGE(R815:AA815)</f>
        <v>0</v>
      </c>
    </row>
    <row r="816" spans="14:28">
      <c r="O816" t="s">
        <v>218</v>
      </c>
      <c r="R816" s="122">
        <v>0</v>
      </c>
      <c r="S816" s="122">
        <v>0</v>
      </c>
      <c r="T816" s="122">
        <v>0</v>
      </c>
      <c r="U816" s="122">
        <v>0</v>
      </c>
      <c r="V816" s="122">
        <v>0</v>
      </c>
      <c r="W816" s="122">
        <v>0</v>
      </c>
      <c r="X816" s="122">
        <v>0</v>
      </c>
      <c r="Y816" s="122">
        <v>0</v>
      </c>
      <c r="Z816" s="122">
        <v>0</v>
      </c>
      <c r="AA816" s="122">
        <v>0</v>
      </c>
      <c r="AB816" s="123">
        <f>AVERAGE(R816:AA816)</f>
        <v>0</v>
      </c>
    </row>
    <row r="817" spans="14:28">
      <c r="O817" t="s">
        <v>219</v>
      </c>
      <c r="R817" s="122">
        <v>0</v>
      </c>
      <c r="S817" s="122">
        <v>0</v>
      </c>
      <c r="T817" s="122">
        <v>0</v>
      </c>
      <c r="U817" s="122">
        <v>0</v>
      </c>
      <c r="V817" s="122">
        <v>0</v>
      </c>
      <c r="W817" s="122">
        <v>0</v>
      </c>
      <c r="X817" s="122">
        <v>0</v>
      </c>
      <c r="Y817" s="122">
        <v>0</v>
      </c>
      <c r="Z817" s="122">
        <v>0</v>
      </c>
      <c r="AA817" s="122">
        <v>0</v>
      </c>
      <c r="AB817" s="123">
        <f>AVERAGE(R817:AA817)</f>
        <v>0</v>
      </c>
    </row>
    <row r="819" spans="14:28">
      <c r="N819" s="126" t="s">
        <v>332</v>
      </c>
    </row>
    <row r="820" spans="14:28">
      <c r="O820" t="s">
        <v>215</v>
      </c>
      <c r="R820" s="122">
        <v>1</v>
      </c>
      <c r="S820" s="122">
        <v>0</v>
      </c>
      <c r="T820" s="122">
        <v>1</v>
      </c>
      <c r="U820" s="122">
        <v>0</v>
      </c>
      <c r="V820" s="122">
        <v>0</v>
      </c>
      <c r="W820" s="122">
        <v>1</v>
      </c>
      <c r="X820" s="122">
        <v>1</v>
      </c>
      <c r="Y820" s="122">
        <v>1</v>
      </c>
      <c r="Z820" s="122">
        <v>0</v>
      </c>
      <c r="AA820" s="122">
        <v>0</v>
      </c>
      <c r="AB820" s="123">
        <f>AVERAGE(R820:AA820)</f>
        <v>0.5</v>
      </c>
    </row>
    <row r="821" spans="14:28">
      <c r="O821" t="s">
        <v>216</v>
      </c>
      <c r="R821" s="122">
        <v>0</v>
      </c>
      <c r="S821" s="122">
        <v>1</v>
      </c>
      <c r="T821" s="122">
        <v>0</v>
      </c>
      <c r="U821" s="122">
        <v>1</v>
      </c>
      <c r="V821" s="122">
        <v>1</v>
      </c>
      <c r="W821" s="122">
        <v>0</v>
      </c>
      <c r="X821" s="122">
        <v>0</v>
      </c>
      <c r="Y821" s="122">
        <v>0</v>
      </c>
      <c r="Z821" s="122">
        <v>1</v>
      </c>
      <c r="AA821" s="122">
        <v>1</v>
      </c>
      <c r="AB821" s="123">
        <f>AVERAGE(R821:AA821)</f>
        <v>0.5</v>
      </c>
    </row>
    <row r="822" spans="14:28">
      <c r="O822" t="s">
        <v>217</v>
      </c>
      <c r="R822" s="122">
        <v>0</v>
      </c>
      <c r="S822" s="122">
        <v>0</v>
      </c>
      <c r="T822" s="122">
        <v>0</v>
      </c>
      <c r="U822" s="122">
        <v>0</v>
      </c>
      <c r="V822" s="122">
        <v>0</v>
      </c>
      <c r="W822" s="122">
        <v>0</v>
      </c>
      <c r="X822" s="122">
        <v>0</v>
      </c>
      <c r="Y822" s="122">
        <v>0</v>
      </c>
      <c r="Z822" s="122">
        <v>0</v>
      </c>
      <c r="AA822" s="122">
        <v>0</v>
      </c>
      <c r="AB822" s="123">
        <f>AVERAGE(R822:AA822)</f>
        <v>0</v>
      </c>
    </row>
    <row r="823" spans="14:28">
      <c r="O823" t="s">
        <v>218</v>
      </c>
      <c r="R823" s="122">
        <v>0</v>
      </c>
      <c r="S823" s="122">
        <v>0</v>
      </c>
      <c r="T823" s="122">
        <v>0</v>
      </c>
      <c r="U823" s="122">
        <v>0</v>
      </c>
      <c r="V823" s="122">
        <v>0</v>
      </c>
      <c r="W823" s="122">
        <v>0</v>
      </c>
      <c r="X823" s="122">
        <v>0</v>
      </c>
      <c r="Y823" s="122">
        <v>0</v>
      </c>
      <c r="Z823" s="122">
        <v>0</v>
      </c>
      <c r="AA823" s="122">
        <v>0</v>
      </c>
      <c r="AB823" s="123">
        <f>AVERAGE(R823:AA823)</f>
        <v>0</v>
      </c>
    </row>
    <row r="824" spans="14:28">
      <c r="O824" t="s">
        <v>219</v>
      </c>
      <c r="R824" s="122">
        <v>0</v>
      </c>
      <c r="S824" s="122">
        <v>0</v>
      </c>
      <c r="T824" s="122">
        <v>0</v>
      </c>
      <c r="U824" s="122">
        <v>0</v>
      </c>
      <c r="V824" s="122">
        <v>0</v>
      </c>
      <c r="W824" s="122">
        <v>0</v>
      </c>
      <c r="X824" s="122">
        <v>0</v>
      </c>
      <c r="Y824" s="122">
        <v>0</v>
      </c>
      <c r="Z824" s="122">
        <v>0</v>
      </c>
      <c r="AA824" s="122">
        <v>0</v>
      </c>
      <c r="AB824" s="123">
        <f>AVERAGE(R824:AA824)</f>
        <v>0</v>
      </c>
    </row>
    <row r="826" spans="14:28">
      <c r="N826" s="126" t="s">
        <v>333</v>
      </c>
    </row>
    <row r="827" spans="14:28">
      <c r="O827" t="s">
        <v>215</v>
      </c>
      <c r="R827" s="122">
        <v>1</v>
      </c>
      <c r="S827" s="122">
        <v>0</v>
      </c>
      <c r="T827" s="122">
        <v>0</v>
      </c>
      <c r="U827" s="122">
        <v>0</v>
      </c>
      <c r="V827" s="122">
        <v>0</v>
      </c>
      <c r="W827" s="122">
        <v>1</v>
      </c>
      <c r="X827" s="122">
        <v>0</v>
      </c>
      <c r="Y827" s="122">
        <v>0</v>
      </c>
      <c r="Z827" s="122">
        <v>0</v>
      </c>
      <c r="AA827" s="122">
        <v>0</v>
      </c>
      <c r="AB827" s="123">
        <f>AVERAGE(R827:AA827)</f>
        <v>0.2</v>
      </c>
    </row>
    <row r="828" spans="14:28">
      <c r="O828" t="s">
        <v>216</v>
      </c>
      <c r="R828" s="122">
        <v>0</v>
      </c>
      <c r="S828" s="122">
        <v>0</v>
      </c>
      <c r="T828" s="122">
        <v>1</v>
      </c>
      <c r="U828" s="122">
        <v>1</v>
      </c>
      <c r="V828" s="122">
        <v>1</v>
      </c>
      <c r="W828" s="122">
        <v>0</v>
      </c>
      <c r="X828" s="122">
        <v>1</v>
      </c>
      <c r="Y828" s="122">
        <v>1</v>
      </c>
      <c r="Z828" s="122">
        <v>1</v>
      </c>
      <c r="AA828" s="122">
        <v>1</v>
      </c>
      <c r="AB828" s="123">
        <f>AVERAGE(R828:AA828)</f>
        <v>0.7</v>
      </c>
    </row>
    <row r="829" spans="14:28">
      <c r="O829" t="s">
        <v>217</v>
      </c>
      <c r="R829" s="122">
        <v>0</v>
      </c>
      <c r="S829" s="122">
        <v>0</v>
      </c>
      <c r="T829" s="122">
        <v>0</v>
      </c>
      <c r="U829" s="122">
        <v>0</v>
      </c>
      <c r="V829" s="122">
        <v>0</v>
      </c>
      <c r="W829" s="122">
        <v>0</v>
      </c>
      <c r="X829" s="122">
        <v>0</v>
      </c>
      <c r="Y829" s="122">
        <v>0</v>
      </c>
      <c r="Z829" s="122">
        <v>0</v>
      </c>
      <c r="AA829" s="122">
        <v>0</v>
      </c>
      <c r="AB829" s="123">
        <f>AVERAGE(R829:AA829)</f>
        <v>0</v>
      </c>
    </row>
    <row r="830" spans="14:28">
      <c r="O830" t="s">
        <v>218</v>
      </c>
      <c r="R830" s="122">
        <v>0</v>
      </c>
      <c r="S830" s="122">
        <v>0</v>
      </c>
      <c r="T830" s="122">
        <v>0</v>
      </c>
      <c r="U830" s="122">
        <v>0</v>
      </c>
      <c r="V830" s="122">
        <v>0</v>
      </c>
      <c r="W830" s="122">
        <v>0</v>
      </c>
      <c r="X830" s="122">
        <v>0</v>
      </c>
      <c r="Y830" s="122">
        <v>0</v>
      </c>
      <c r="Z830" s="122">
        <v>0</v>
      </c>
      <c r="AA830" s="122">
        <v>0</v>
      </c>
      <c r="AB830" s="123">
        <f>AVERAGE(R830:AA830)</f>
        <v>0</v>
      </c>
    </row>
    <row r="831" spans="14:28">
      <c r="O831" t="s">
        <v>219</v>
      </c>
      <c r="R831" s="122">
        <v>0</v>
      </c>
      <c r="S831" s="122">
        <v>0</v>
      </c>
      <c r="T831" s="122">
        <v>0</v>
      </c>
      <c r="U831" s="122">
        <v>0</v>
      </c>
      <c r="V831" s="122">
        <v>0</v>
      </c>
      <c r="W831" s="122">
        <v>0</v>
      </c>
      <c r="X831" s="122">
        <v>0</v>
      </c>
      <c r="Y831" s="122">
        <v>0</v>
      </c>
      <c r="Z831" s="122">
        <v>0</v>
      </c>
      <c r="AA831" s="122">
        <v>0</v>
      </c>
      <c r="AB831" s="123">
        <f>AVERAGE(R831:AA831)</f>
        <v>0</v>
      </c>
    </row>
    <row r="834" spans="14:28">
      <c r="N834" s="126" t="s">
        <v>334</v>
      </c>
    </row>
    <row r="835" spans="14:28">
      <c r="O835" t="s">
        <v>215</v>
      </c>
      <c r="R835" s="122">
        <v>1</v>
      </c>
      <c r="S835" s="122">
        <v>0</v>
      </c>
      <c r="T835" s="122">
        <v>0</v>
      </c>
      <c r="U835" s="122">
        <v>0</v>
      </c>
      <c r="V835" s="122">
        <v>0</v>
      </c>
      <c r="W835" s="122">
        <v>1</v>
      </c>
      <c r="X835" s="122">
        <v>1</v>
      </c>
      <c r="Y835" s="122">
        <v>0</v>
      </c>
      <c r="Z835" s="122">
        <v>0</v>
      </c>
      <c r="AA835" s="122">
        <v>0</v>
      </c>
      <c r="AB835" s="123">
        <f>AVERAGE(R835:AA835)</f>
        <v>0.3</v>
      </c>
    </row>
    <row r="836" spans="14:28">
      <c r="O836" t="s">
        <v>216</v>
      </c>
      <c r="R836" s="122">
        <v>0</v>
      </c>
      <c r="S836" s="122">
        <v>0</v>
      </c>
      <c r="T836" s="122">
        <v>1</v>
      </c>
      <c r="U836" s="122">
        <v>1</v>
      </c>
      <c r="V836" s="122">
        <v>1</v>
      </c>
      <c r="W836" s="122">
        <v>0</v>
      </c>
      <c r="X836" s="122">
        <v>0</v>
      </c>
      <c r="Y836" s="122">
        <v>1</v>
      </c>
      <c r="Z836" s="122">
        <v>1</v>
      </c>
      <c r="AA836" s="122">
        <v>1</v>
      </c>
      <c r="AB836" s="123">
        <f>AVERAGE(R836:AA836)</f>
        <v>0.6</v>
      </c>
    </row>
    <row r="837" spans="14:28">
      <c r="O837" t="s">
        <v>217</v>
      </c>
      <c r="R837" s="122">
        <v>0</v>
      </c>
      <c r="S837" s="122">
        <v>0</v>
      </c>
      <c r="T837" s="122">
        <v>0</v>
      </c>
      <c r="U837" s="122">
        <v>0</v>
      </c>
      <c r="V837" s="122">
        <v>0</v>
      </c>
      <c r="W837" s="122">
        <v>0</v>
      </c>
      <c r="X837" s="122">
        <v>0</v>
      </c>
      <c r="Y837" s="122">
        <v>0</v>
      </c>
      <c r="Z837" s="122">
        <v>0</v>
      </c>
      <c r="AA837" s="122">
        <v>0</v>
      </c>
      <c r="AB837" s="123">
        <f>AVERAGE(R837:AA837)</f>
        <v>0</v>
      </c>
    </row>
    <row r="838" spans="14:28">
      <c r="O838" t="s">
        <v>218</v>
      </c>
      <c r="R838" s="122">
        <v>0</v>
      </c>
      <c r="S838" s="122">
        <v>0</v>
      </c>
      <c r="T838" s="122">
        <v>0</v>
      </c>
      <c r="U838" s="122">
        <v>0</v>
      </c>
      <c r="V838" s="122">
        <v>0</v>
      </c>
      <c r="W838" s="122">
        <v>0</v>
      </c>
      <c r="X838" s="122">
        <v>0</v>
      </c>
      <c r="Y838" s="122">
        <v>0</v>
      </c>
      <c r="Z838" s="122">
        <v>0</v>
      </c>
      <c r="AA838" s="122">
        <v>0</v>
      </c>
      <c r="AB838" s="123">
        <f>AVERAGE(R838:AA838)</f>
        <v>0</v>
      </c>
    </row>
    <row r="839" spans="14:28">
      <c r="O839" t="s">
        <v>219</v>
      </c>
      <c r="R839" s="122">
        <v>0</v>
      </c>
      <c r="S839" s="122">
        <v>0</v>
      </c>
      <c r="T839" s="122">
        <v>0</v>
      </c>
      <c r="U839" s="122">
        <v>0</v>
      </c>
      <c r="V839" s="122">
        <v>0</v>
      </c>
      <c r="W839" s="122">
        <v>0</v>
      </c>
      <c r="X839" s="122">
        <v>0</v>
      </c>
      <c r="Y839" s="122">
        <v>0</v>
      </c>
      <c r="Z839" s="122">
        <v>0</v>
      </c>
      <c r="AA839" s="122">
        <v>0</v>
      </c>
      <c r="AB839" s="123">
        <f>AVERAGE(R839:AA839)</f>
        <v>0</v>
      </c>
    </row>
    <row r="841" spans="14:28">
      <c r="N841" s="126" t="s">
        <v>335</v>
      </c>
    </row>
    <row r="842" spans="14:28">
      <c r="O842" t="s">
        <v>215</v>
      </c>
      <c r="R842" s="122">
        <v>1</v>
      </c>
      <c r="S842" s="122">
        <v>0</v>
      </c>
      <c r="T842" s="122">
        <v>0</v>
      </c>
      <c r="U842" s="122">
        <v>1</v>
      </c>
      <c r="V842" s="122">
        <v>0</v>
      </c>
      <c r="W842" s="122">
        <v>1</v>
      </c>
      <c r="X842" s="122">
        <v>1</v>
      </c>
      <c r="Y842" s="122">
        <v>0</v>
      </c>
      <c r="Z842" s="122">
        <v>0</v>
      </c>
      <c r="AA842" s="122">
        <v>0</v>
      </c>
      <c r="AB842" s="123">
        <f>AVERAGE(R842:AA842)</f>
        <v>0.4</v>
      </c>
    </row>
    <row r="843" spans="14:28">
      <c r="O843" t="s">
        <v>216</v>
      </c>
      <c r="R843" s="122">
        <v>0</v>
      </c>
      <c r="S843" s="122">
        <v>0</v>
      </c>
      <c r="T843" s="122">
        <v>1</v>
      </c>
      <c r="U843" s="122">
        <v>0</v>
      </c>
      <c r="V843" s="122">
        <v>1</v>
      </c>
      <c r="W843" s="122">
        <v>0</v>
      </c>
      <c r="X843" s="122">
        <v>0</v>
      </c>
      <c r="Y843" s="122">
        <v>1</v>
      </c>
      <c r="Z843" s="122">
        <v>1</v>
      </c>
      <c r="AA843" s="122">
        <v>1</v>
      </c>
      <c r="AB843" s="123">
        <f>AVERAGE(R843:AA843)</f>
        <v>0.5</v>
      </c>
    </row>
    <row r="844" spans="14:28">
      <c r="O844" t="s">
        <v>217</v>
      </c>
      <c r="R844" s="122">
        <v>0</v>
      </c>
      <c r="S844" s="122">
        <v>0</v>
      </c>
      <c r="T844" s="122">
        <v>0</v>
      </c>
      <c r="U844" s="122">
        <v>0</v>
      </c>
      <c r="V844" s="122">
        <v>0</v>
      </c>
      <c r="W844" s="122">
        <v>0</v>
      </c>
      <c r="X844" s="122">
        <v>0</v>
      </c>
      <c r="Y844" s="122">
        <v>0</v>
      </c>
      <c r="Z844" s="122">
        <v>0</v>
      </c>
      <c r="AA844" s="122">
        <v>0</v>
      </c>
      <c r="AB844" s="123">
        <f>AVERAGE(R844:AA844)</f>
        <v>0</v>
      </c>
    </row>
    <row r="845" spans="14:28">
      <c r="O845" t="s">
        <v>218</v>
      </c>
      <c r="R845" s="122">
        <v>0</v>
      </c>
      <c r="S845" s="122">
        <v>0</v>
      </c>
      <c r="T845" s="122">
        <v>0</v>
      </c>
      <c r="U845" s="122">
        <v>0</v>
      </c>
      <c r="V845" s="122">
        <v>0</v>
      </c>
      <c r="W845" s="122">
        <v>0</v>
      </c>
      <c r="X845" s="122">
        <v>0</v>
      </c>
      <c r="Y845" s="122">
        <v>0</v>
      </c>
      <c r="Z845" s="122">
        <v>0</v>
      </c>
      <c r="AA845" s="122">
        <v>0</v>
      </c>
      <c r="AB845" s="123">
        <f>AVERAGE(R845:AA845)</f>
        <v>0</v>
      </c>
    </row>
    <row r="846" spans="14:28">
      <c r="O846" t="s">
        <v>219</v>
      </c>
      <c r="R846" s="122">
        <v>0</v>
      </c>
      <c r="S846" s="122">
        <v>0</v>
      </c>
      <c r="T846" s="122">
        <v>0</v>
      </c>
      <c r="U846" s="122">
        <v>0</v>
      </c>
      <c r="V846" s="122">
        <v>0</v>
      </c>
      <c r="W846" s="122">
        <v>0</v>
      </c>
      <c r="X846" s="122">
        <v>0</v>
      </c>
      <c r="Y846" s="122">
        <v>0</v>
      </c>
      <c r="Z846" s="122">
        <v>0</v>
      </c>
      <c r="AA846" s="122">
        <v>0</v>
      </c>
      <c r="AB846" s="123">
        <f>AVERAGE(R846:AA846)</f>
        <v>0</v>
      </c>
    </row>
    <row r="848" spans="14:28" ht="16.5" thickBot="1"/>
    <row r="849" spans="14:22" ht="17.25" thickTop="1" thickBot="1">
      <c r="N849" s="57" t="s">
        <v>37</v>
      </c>
    </row>
    <row r="850" spans="14:22" ht="16.5" thickTop="1"/>
    <row r="853" spans="14:22">
      <c r="O853" s="48" t="s">
        <v>434</v>
      </c>
      <c r="R853" t="s">
        <v>206</v>
      </c>
      <c r="S853" t="s">
        <v>207</v>
      </c>
      <c r="T853" t="s">
        <v>208</v>
      </c>
      <c r="U853" t="s">
        <v>209</v>
      </c>
    </row>
    <row r="854" spans="14:22">
      <c r="R854" t="s">
        <v>193</v>
      </c>
      <c r="S854" t="s">
        <v>193</v>
      </c>
      <c r="T854" t="s">
        <v>193</v>
      </c>
      <c r="U854" t="s">
        <v>193</v>
      </c>
      <c r="V854" t="s">
        <v>193</v>
      </c>
    </row>
    <row r="855" spans="14:22">
      <c r="N855" s="47" t="s">
        <v>213</v>
      </c>
    </row>
    <row r="856" spans="14:22">
      <c r="N856" t="s">
        <v>214</v>
      </c>
    </row>
    <row r="857" spans="14:22">
      <c r="N857" s="121"/>
      <c r="O857" t="s">
        <v>215</v>
      </c>
      <c r="R857" s="122">
        <v>0</v>
      </c>
      <c r="S857" s="122">
        <v>1</v>
      </c>
      <c r="T857" s="122">
        <v>1</v>
      </c>
      <c r="U857" s="122">
        <v>0</v>
      </c>
      <c r="V857" s="123">
        <f>AVERAGE(R857:U857)</f>
        <v>0.5</v>
      </c>
    </row>
    <row r="858" spans="14:22">
      <c r="N858" s="121"/>
      <c r="O858" t="s">
        <v>216</v>
      </c>
      <c r="R858" s="122">
        <v>1</v>
      </c>
      <c r="S858" s="122">
        <v>0</v>
      </c>
      <c r="T858" s="122">
        <v>0</v>
      </c>
      <c r="U858" s="122">
        <v>1</v>
      </c>
      <c r="V858" s="123">
        <f>AVERAGE(R858:U858)</f>
        <v>0.5</v>
      </c>
    </row>
    <row r="859" spans="14:22">
      <c r="N859" s="121"/>
      <c r="O859" t="s">
        <v>217</v>
      </c>
      <c r="R859" s="122">
        <v>0</v>
      </c>
      <c r="S859" s="122">
        <v>0</v>
      </c>
      <c r="T859" s="122">
        <v>0</v>
      </c>
      <c r="U859" s="122">
        <v>0</v>
      </c>
      <c r="V859" s="123">
        <f>AVERAGE(R859:U859)</f>
        <v>0</v>
      </c>
    </row>
    <row r="860" spans="14:22">
      <c r="N860" s="121"/>
      <c r="O860" t="s">
        <v>218</v>
      </c>
      <c r="R860" s="122">
        <v>0</v>
      </c>
      <c r="S860" s="122">
        <v>0</v>
      </c>
      <c r="T860" s="122">
        <v>0</v>
      </c>
      <c r="U860" s="122">
        <v>0</v>
      </c>
      <c r="V860" s="123">
        <f>AVERAGE(R860:U860)</f>
        <v>0</v>
      </c>
    </row>
    <row r="861" spans="14:22">
      <c r="N861" s="121"/>
      <c r="O861" t="s">
        <v>219</v>
      </c>
      <c r="R861" s="122">
        <v>0</v>
      </c>
      <c r="S861" s="122">
        <v>0</v>
      </c>
      <c r="T861" s="122">
        <v>0</v>
      </c>
      <c r="U861" s="122">
        <v>0</v>
      </c>
      <c r="V861" s="123">
        <f>AVERAGE(R861:U861)</f>
        <v>0</v>
      </c>
    </row>
    <row r="862" spans="14:22">
      <c r="N862" s="121"/>
      <c r="V862" s="123" t="s">
        <v>193</v>
      </c>
    </row>
    <row r="863" spans="14:22">
      <c r="N863" s="124" t="s">
        <v>220</v>
      </c>
    </row>
    <row r="864" spans="14:22">
      <c r="N864" s="125"/>
      <c r="O864" t="s">
        <v>215</v>
      </c>
      <c r="R864" s="122">
        <v>1</v>
      </c>
      <c r="S864" s="122">
        <v>1</v>
      </c>
      <c r="T864" s="122">
        <v>1</v>
      </c>
      <c r="U864" s="122">
        <v>1</v>
      </c>
      <c r="V864" s="123">
        <f>AVERAGE(R864:U864)</f>
        <v>1</v>
      </c>
    </row>
    <row r="865" spans="14:22">
      <c r="N865" s="125"/>
      <c r="O865" t="s">
        <v>216</v>
      </c>
      <c r="R865" s="122">
        <v>0</v>
      </c>
      <c r="S865" s="122">
        <v>0</v>
      </c>
      <c r="T865" s="122">
        <v>0</v>
      </c>
      <c r="U865" s="122">
        <v>0</v>
      </c>
      <c r="V865" s="123">
        <f>AVERAGE(R865:U865)</f>
        <v>0</v>
      </c>
    </row>
    <row r="866" spans="14:22">
      <c r="N866" s="125"/>
      <c r="O866" t="s">
        <v>217</v>
      </c>
      <c r="R866" s="122">
        <v>0</v>
      </c>
      <c r="S866" s="122">
        <v>0</v>
      </c>
      <c r="T866" s="122">
        <v>0</v>
      </c>
      <c r="U866" s="122">
        <v>0</v>
      </c>
      <c r="V866" s="123">
        <f>AVERAGE(R866:U866)</f>
        <v>0</v>
      </c>
    </row>
    <row r="867" spans="14:22">
      <c r="N867" s="125"/>
      <c r="O867" t="s">
        <v>218</v>
      </c>
      <c r="R867" s="122">
        <v>0</v>
      </c>
      <c r="S867" s="122">
        <v>0</v>
      </c>
      <c r="T867" s="122">
        <v>0</v>
      </c>
      <c r="U867" s="122">
        <v>0</v>
      </c>
      <c r="V867" s="123">
        <f>AVERAGE(R867:U867)</f>
        <v>0</v>
      </c>
    </row>
    <row r="868" spans="14:22">
      <c r="N868" s="125"/>
      <c r="O868" t="s">
        <v>219</v>
      </c>
      <c r="R868" s="122">
        <v>0</v>
      </c>
      <c r="S868" s="122">
        <v>0</v>
      </c>
      <c r="T868" s="122">
        <v>0</v>
      </c>
      <c r="U868" s="122">
        <v>0</v>
      </c>
      <c r="V868" s="123">
        <f>AVERAGE(R868:U868)</f>
        <v>0</v>
      </c>
    </row>
    <row r="869" spans="14:22">
      <c r="N869" s="125"/>
    </row>
    <row r="870" spans="14:22">
      <c r="N870" s="124" t="s">
        <v>221</v>
      </c>
    </row>
    <row r="871" spans="14:22">
      <c r="N871" s="124"/>
      <c r="O871" t="s">
        <v>215</v>
      </c>
      <c r="R871" s="122">
        <v>0</v>
      </c>
      <c r="S871" s="122">
        <v>1</v>
      </c>
      <c r="T871" s="122">
        <v>1</v>
      </c>
      <c r="U871" s="122">
        <v>1</v>
      </c>
      <c r="V871" s="123">
        <f>AVERAGE(R871:U871)</f>
        <v>0.75</v>
      </c>
    </row>
    <row r="872" spans="14:22">
      <c r="N872" s="124"/>
      <c r="O872" t="s">
        <v>216</v>
      </c>
      <c r="R872" s="122">
        <v>1</v>
      </c>
      <c r="S872" s="122">
        <v>0</v>
      </c>
      <c r="T872" s="122">
        <v>0</v>
      </c>
      <c r="U872" s="122">
        <v>0</v>
      </c>
      <c r="V872" s="123">
        <f>AVERAGE(R872:U872)</f>
        <v>0.25</v>
      </c>
    </row>
    <row r="873" spans="14:22">
      <c r="N873" s="124"/>
      <c r="O873" t="s">
        <v>217</v>
      </c>
      <c r="R873" s="122">
        <v>0</v>
      </c>
      <c r="S873" s="122">
        <v>0</v>
      </c>
      <c r="T873" s="122">
        <v>0</v>
      </c>
      <c r="U873" s="122">
        <v>0</v>
      </c>
      <c r="V873" s="123">
        <f>AVERAGE(R873:U873)</f>
        <v>0</v>
      </c>
    </row>
    <row r="874" spans="14:22">
      <c r="N874" s="124"/>
      <c r="O874" t="s">
        <v>218</v>
      </c>
      <c r="R874" s="122">
        <v>0</v>
      </c>
      <c r="S874" s="122">
        <v>0</v>
      </c>
      <c r="T874" s="122">
        <v>0</v>
      </c>
      <c r="U874" s="122">
        <v>0</v>
      </c>
      <c r="V874" s="123">
        <f>AVERAGE(R874:U874)</f>
        <v>0</v>
      </c>
    </row>
    <row r="875" spans="14:22">
      <c r="N875" s="124"/>
      <c r="O875" t="s">
        <v>219</v>
      </c>
      <c r="R875" s="122">
        <v>0</v>
      </c>
      <c r="S875" s="122">
        <v>0</v>
      </c>
      <c r="T875" s="122">
        <v>0</v>
      </c>
      <c r="U875" s="122">
        <v>0</v>
      </c>
      <c r="V875" s="123">
        <f>AVERAGE(R875:U875)</f>
        <v>0</v>
      </c>
    </row>
    <row r="876" spans="14:22">
      <c r="N876" s="124"/>
    </row>
    <row r="877" spans="14:22">
      <c r="N877" s="124" t="s">
        <v>222</v>
      </c>
    </row>
    <row r="878" spans="14:22">
      <c r="N878" s="124"/>
      <c r="O878" t="s">
        <v>215</v>
      </c>
      <c r="R878" s="122">
        <v>1</v>
      </c>
      <c r="S878" s="122">
        <v>1</v>
      </c>
      <c r="T878" s="122">
        <v>1</v>
      </c>
      <c r="U878" s="122">
        <v>1</v>
      </c>
      <c r="V878" s="123">
        <f>AVERAGE(R878:U878)</f>
        <v>1</v>
      </c>
    </row>
    <row r="879" spans="14:22">
      <c r="N879" s="124"/>
      <c r="O879" t="s">
        <v>216</v>
      </c>
      <c r="R879" s="122">
        <v>0</v>
      </c>
      <c r="S879" s="122">
        <v>0</v>
      </c>
      <c r="T879" s="122">
        <v>0</v>
      </c>
      <c r="U879" s="122">
        <v>0</v>
      </c>
      <c r="V879" s="123">
        <f>AVERAGE(R879:U879)</f>
        <v>0</v>
      </c>
    </row>
    <row r="880" spans="14:22">
      <c r="N880" s="124"/>
      <c r="O880" t="s">
        <v>217</v>
      </c>
      <c r="R880" s="122">
        <v>0</v>
      </c>
      <c r="S880" s="122">
        <v>0</v>
      </c>
      <c r="T880" s="122">
        <v>0</v>
      </c>
      <c r="U880" s="122">
        <v>0</v>
      </c>
      <c r="V880" s="123">
        <f>AVERAGE(R880:U880)</f>
        <v>0</v>
      </c>
    </row>
    <row r="881" spans="14:22">
      <c r="N881" s="124"/>
      <c r="O881" t="s">
        <v>218</v>
      </c>
      <c r="R881" s="122">
        <v>0</v>
      </c>
      <c r="S881" s="122">
        <v>0</v>
      </c>
      <c r="T881" s="122">
        <v>0</v>
      </c>
      <c r="U881" s="122">
        <v>0</v>
      </c>
      <c r="V881" s="123">
        <f>AVERAGE(R881:U881)</f>
        <v>0</v>
      </c>
    </row>
    <row r="882" spans="14:22">
      <c r="N882" s="124"/>
      <c r="O882" t="s">
        <v>219</v>
      </c>
      <c r="R882" s="122">
        <v>0</v>
      </c>
      <c r="S882" s="122">
        <v>0</v>
      </c>
      <c r="T882" s="122">
        <v>0</v>
      </c>
      <c r="U882" s="122">
        <v>0</v>
      </c>
      <c r="V882" s="123">
        <f>AVERAGE(R882:U882)</f>
        <v>0</v>
      </c>
    </row>
    <row r="883" spans="14:22">
      <c r="N883" s="124"/>
    </row>
    <row r="884" spans="14:22">
      <c r="N884" s="126" t="s">
        <v>223</v>
      </c>
    </row>
    <row r="885" spans="14:22">
      <c r="N885" s="124" t="s">
        <v>224</v>
      </c>
    </row>
    <row r="886" spans="14:22">
      <c r="N886" s="124"/>
      <c r="O886" t="s">
        <v>215</v>
      </c>
      <c r="R886" s="122">
        <v>1</v>
      </c>
      <c r="S886" s="122">
        <v>0</v>
      </c>
      <c r="T886" s="122">
        <v>1</v>
      </c>
      <c r="U886" s="122">
        <v>0</v>
      </c>
      <c r="V886" s="123">
        <f>AVERAGE(R886:U886)</f>
        <v>0.5</v>
      </c>
    </row>
    <row r="887" spans="14:22">
      <c r="N887" s="124"/>
      <c r="O887" t="s">
        <v>216</v>
      </c>
      <c r="R887" s="122">
        <v>0</v>
      </c>
      <c r="S887" s="122">
        <v>1</v>
      </c>
      <c r="T887" s="122">
        <v>0</v>
      </c>
      <c r="U887" s="122">
        <v>1</v>
      </c>
      <c r="V887" s="123">
        <f>AVERAGE(R887:U887)</f>
        <v>0.5</v>
      </c>
    </row>
    <row r="888" spans="14:22">
      <c r="N888" s="124"/>
      <c r="O888" t="s">
        <v>217</v>
      </c>
      <c r="R888" s="122">
        <v>0</v>
      </c>
      <c r="S888" s="122">
        <v>0</v>
      </c>
      <c r="T888" s="122">
        <v>0</v>
      </c>
      <c r="U888" s="122">
        <v>0</v>
      </c>
      <c r="V888" s="123">
        <f>AVERAGE(R888:U888)</f>
        <v>0</v>
      </c>
    </row>
    <row r="889" spans="14:22">
      <c r="N889" s="124"/>
      <c r="O889" t="s">
        <v>218</v>
      </c>
      <c r="R889" s="122">
        <v>0</v>
      </c>
      <c r="S889" s="122">
        <v>0</v>
      </c>
      <c r="T889" s="122">
        <v>0</v>
      </c>
      <c r="U889" s="122">
        <v>0</v>
      </c>
      <c r="V889" s="123">
        <f>AVERAGE(R889:U889)</f>
        <v>0</v>
      </c>
    </row>
    <row r="890" spans="14:22">
      <c r="N890" s="124"/>
      <c r="O890" t="s">
        <v>219</v>
      </c>
      <c r="R890" s="122">
        <v>0</v>
      </c>
      <c r="S890" s="122">
        <v>0</v>
      </c>
      <c r="T890" s="122">
        <v>0</v>
      </c>
      <c r="U890" s="122">
        <v>0</v>
      </c>
      <c r="V890" s="123">
        <f>AVERAGE(R890:U890)</f>
        <v>0</v>
      </c>
    </row>
    <row r="891" spans="14:22">
      <c r="N891" s="124"/>
    </row>
    <row r="892" spans="14:22">
      <c r="N892" s="124" t="s">
        <v>225</v>
      </c>
    </row>
    <row r="893" spans="14:22">
      <c r="N893" s="124"/>
      <c r="O893" t="s">
        <v>215</v>
      </c>
      <c r="R893" s="122">
        <v>1</v>
      </c>
      <c r="S893" s="122">
        <v>0</v>
      </c>
      <c r="T893" s="122">
        <v>1</v>
      </c>
      <c r="U893" s="122">
        <v>1</v>
      </c>
      <c r="V893" s="123">
        <f>AVERAGE(R893:U893)</f>
        <v>0.75</v>
      </c>
    </row>
    <row r="894" spans="14:22">
      <c r="N894" s="124"/>
      <c r="O894" t="s">
        <v>216</v>
      </c>
      <c r="R894" s="122">
        <v>0</v>
      </c>
      <c r="S894" s="122">
        <v>1</v>
      </c>
      <c r="T894" s="122">
        <v>0</v>
      </c>
      <c r="U894" s="122">
        <v>0</v>
      </c>
      <c r="V894" s="123">
        <f>AVERAGE(R894:U894)</f>
        <v>0.25</v>
      </c>
    </row>
    <row r="895" spans="14:22">
      <c r="N895" s="124"/>
      <c r="O895" t="s">
        <v>217</v>
      </c>
      <c r="R895" s="122">
        <v>0</v>
      </c>
      <c r="S895" s="122">
        <v>0</v>
      </c>
      <c r="T895" s="122">
        <v>0</v>
      </c>
      <c r="U895" s="122">
        <v>0</v>
      </c>
      <c r="V895" s="123">
        <f>AVERAGE(R895:U895)</f>
        <v>0</v>
      </c>
    </row>
    <row r="896" spans="14:22">
      <c r="N896" s="124"/>
      <c r="O896" t="s">
        <v>218</v>
      </c>
      <c r="R896" s="122">
        <v>0</v>
      </c>
      <c r="S896" s="122">
        <v>0</v>
      </c>
      <c r="T896" s="122">
        <v>0</v>
      </c>
      <c r="U896" s="122">
        <v>0</v>
      </c>
      <c r="V896" s="123">
        <f>AVERAGE(R896:U896)</f>
        <v>0</v>
      </c>
    </row>
    <row r="897" spans="14:22">
      <c r="N897" s="124"/>
      <c r="O897" t="s">
        <v>219</v>
      </c>
      <c r="R897" s="122">
        <v>0</v>
      </c>
      <c r="S897" s="122">
        <v>0</v>
      </c>
      <c r="T897" s="122">
        <v>0</v>
      </c>
      <c r="U897" s="122">
        <v>0</v>
      </c>
      <c r="V897" s="123">
        <f>AVERAGE(R897:U897)</f>
        <v>0</v>
      </c>
    </row>
    <row r="898" spans="14:22">
      <c r="N898" s="124"/>
    </row>
    <row r="899" spans="14:22">
      <c r="N899" s="124" t="s">
        <v>226</v>
      </c>
    </row>
    <row r="900" spans="14:22">
      <c r="N900" s="124"/>
      <c r="O900" t="s">
        <v>215</v>
      </c>
      <c r="R900" s="122">
        <v>1</v>
      </c>
      <c r="S900" s="122">
        <v>0</v>
      </c>
      <c r="T900" s="122">
        <v>1</v>
      </c>
      <c r="U900" s="122">
        <v>1</v>
      </c>
      <c r="V900" s="123">
        <f>AVERAGE(R900:U900)</f>
        <v>0.75</v>
      </c>
    </row>
    <row r="901" spans="14:22">
      <c r="N901" s="124"/>
      <c r="O901" t="s">
        <v>216</v>
      </c>
      <c r="R901" s="122">
        <v>0</v>
      </c>
      <c r="S901" s="122">
        <v>1</v>
      </c>
      <c r="T901" s="122">
        <v>0</v>
      </c>
      <c r="U901" s="122">
        <v>0</v>
      </c>
      <c r="V901" s="123">
        <f>AVERAGE(R901:U901)</f>
        <v>0.25</v>
      </c>
    </row>
    <row r="902" spans="14:22">
      <c r="N902" s="124"/>
      <c r="O902" t="s">
        <v>217</v>
      </c>
      <c r="R902" s="122">
        <v>0</v>
      </c>
      <c r="S902" s="122">
        <v>0</v>
      </c>
      <c r="T902" s="122">
        <v>0</v>
      </c>
      <c r="U902" s="122">
        <v>0</v>
      </c>
      <c r="V902" s="123">
        <f>AVERAGE(R902:U902)</f>
        <v>0</v>
      </c>
    </row>
    <row r="903" spans="14:22">
      <c r="N903" s="124"/>
      <c r="O903" t="s">
        <v>218</v>
      </c>
      <c r="R903" s="122">
        <v>0</v>
      </c>
      <c r="S903" s="122">
        <v>0</v>
      </c>
      <c r="T903" s="122">
        <v>0</v>
      </c>
      <c r="U903" s="122">
        <v>0</v>
      </c>
      <c r="V903" s="123">
        <f>AVERAGE(R903:U903)</f>
        <v>0</v>
      </c>
    </row>
    <row r="904" spans="14:22">
      <c r="N904" s="124"/>
      <c r="O904" t="s">
        <v>219</v>
      </c>
      <c r="R904" s="122">
        <v>0</v>
      </c>
      <c r="S904" s="122">
        <v>0</v>
      </c>
      <c r="T904" s="122">
        <v>0</v>
      </c>
      <c r="U904" s="122">
        <v>0</v>
      </c>
      <c r="V904" s="123">
        <f>AVERAGE(R904:U904)</f>
        <v>0</v>
      </c>
    </row>
    <row r="905" spans="14:22">
      <c r="N905" s="124"/>
    </row>
    <row r="906" spans="14:22">
      <c r="N906" s="124" t="s">
        <v>227</v>
      </c>
    </row>
    <row r="907" spans="14:22">
      <c r="N907" s="124"/>
      <c r="O907" t="s">
        <v>215</v>
      </c>
      <c r="R907" s="122">
        <v>1</v>
      </c>
      <c r="S907" s="122">
        <v>1</v>
      </c>
      <c r="T907" s="122">
        <v>1</v>
      </c>
      <c r="U907" s="122">
        <v>1</v>
      </c>
      <c r="V907" s="123">
        <f>AVERAGE(R907:U907)</f>
        <v>1</v>
      </c>
    </row>
    <row r="908" spans="14:22">
      <c r="N908" s="124"/>
      <c r="O908" t="s">
        <v>216</v>
      </c>
      <c r="R908" s="122">
        <v>0</v>
      </c>
      <c r="S908" s="122">
        <v>0</v>
      </c>
      <c r="T908" s="122">
        <v>0</v>
      </c>
      <c r="U908" s="122">
        <v>0</v>
      </c>
      <c r="V908" s="123">
        <f>AVERAGE(R908:U908)</f>
        <v>0</v>
      </c>
    </row>
    <row r="909" spans="14:22">
      <c r="N909" s="124"/>
      <c r="O909" t="s">
        <v>217</v>
      </c>
      <c r="R909" s="122">
        <v>0</v>
      </c>
      <c r="S909" s="122">
        <v>0</v>
      </c>
      <c r="T909" s="122">
        <v>0</v>
      </c>
      <c r="U909" s="122">
        <v>0</v>
      </c>
      <c r="V909" s="123">
        <f>AVERAGE(R909:U909)</f>
        <v>0</v>
      </c>
    </row>
    <row r="910" spans="14:22">
      <c r="N910" s="124"/>
      <c r="O910" t="s">
        <v>218</v>
      </c>
      <c r="R910" s="122">
        <v>0</v>
      </c>
      <c r="S910" s="122">
        <v>0</v>
      </c>
      <c r="T910" s="122">
        <v>0</v>
      </c>
      <c r="U910" s="122">
        <v>0</v>
      </c>
      <c r="V910" s="123">
        <f>AVERAGE(R910:U910)</f>
        <v>0</v>
      </c>
    </row>
    <row r="911" spans="14:22">
      <c r="N911" s="124"/>
      <c r="O911" t="s">
        <v>219</v>
      </c>
      <c r="R911" s="122">
        <v>0</v>
      </c>
      <c r="S911" s="122">
        <v>0</v>
      </c>
      <c r="T911" s="122">
        <v>0</v>
      </c>
      <c r="U911" s="122">
        <v>0</v>
      </c>
      <c r="V911" s="123">
        <f>AVERAGE(R911:U911)</f>
        <v>0</v>
      </c>
    </row>
    <row r="912" spans="14:22">
      <c r="N912" s="124"/>
    </row>
    <row r="913" spans="14:22">
      <c r="N913" s="124" t="s">
        <v>228</v>
      </c>
    </row>
    <row r="914" spans="14:22">
      <c r="N914" s="124"/>
      <c r="O914" t="s">
        <v>215</v>
      </c>
      <c r="R914" s="122">
        <v>1</v>
      </c>
      <c r="S914" s="122">
        <v>1</v>
      </c>
      <c r="T914" s="122">
        <v>1</v>
      </c>
      <c r="U914" s="122">
        <v>0</v>
      </c>
      <c r="V914" s="123">
        <f>AVERAGE(R914:U914)</f>
        <v>0.75</v>
      </c>
    </row>
    <row r="915" spans="14:22">
      <c r="N915" s="124"/>
      <c r="O915" t="s">
        <v>216</v>
      </c>
      <c r="R915" s="122">
        <v>0</v>
      </c>
      <c r="S915" s="122">
        <v>0</v>
      </c>
      <c r="T915" s="122">
        <v>0</v>
      </c>
      <c r="U915" s="122">
        <v>1</v>
      </c>
      <c r="V915" s="123">
        <f>AVERAGE(R915:U915)</f>
        <v>0.25</v>
      </c>
    </row>
    <row r="916" spans="14:22">
      <c r="N916" s="124"/>
      <c r="O916" t="s">
        <v>217</v>
      </c>
      <c r="R916" s="122">
        <v>0</v>
      </c>
      <c r="S916" s="122">
        <v>0</v>
      </c>
      <c r="T916" s="122">
        <v>0</v>
      </c>
      <c r="U916" s="122">
        <v>0</v>
      </c>
      <c r="V916" s="123">
        <f>AVERAGE(R916:U916)</f>
        <v>0</v>
      </c>
    </row>
    <row r="917" spans="14:22">
      <c r="N917" s="124"/>
      <c r="O917" t="s">
        <v>218</v>
      </c>
      <c r="R917" s="122">
        <v>0</v>
      </c>
      <c r="S917" s="122">
        <v>0</v>
      </c>
      <c r="T917" s="122">
        <v>0</v>
      </c>
      <c r="U917" s="122">
        <v>0</v>
      </c>
      <c r="V917" s="123">
        <f>AVERAGE(R917:U917)</f>
        <v>0</v>
      </c>
    </row>
    <row r="918" spans="14:22">
      <c r="N918" s="124"/>
      <c r="O918" t="s">
        <v>219</v>
      </c>
      <c r="R918" s="122">
        <v>0</v>
      </c>
      <c r="S918" s="122">
        <v>0</v>
      </c>
      <c r="T918" s="122">
        <v>0</v>
      </c>
      <c r="U918" s="122">
        <v>0</v>
      </c>
      <c r="V918" s="123">
        <f>AVERAGE(R918:U918)</f>
        <v>0</v>
      </c>
    </row>
    <row r="919" spans="14:22">
      <c r="N919" s="124"/>
    </row>
    <row r="920" spans="14:22">
      <c r="N920" s="127" t="s">
        <v>229</v>
      </c>
    </row>
    <row r="921" spans="14:22">
      <c r="N921" s="124" t="s">
        <v>230</v>
      </c>
    </row>
    <row r="922" spans="14:22">
      <c r="N922" s="124"/>
      <c r="O922" t="s">
        <v>215</v>
      </c>
      <c r="R922" s="122">
        <v>0</v>
      </c>
      <c r="S922" s="122">
        <v>0</v>
      </c>
      <c r="T922" s="122">
        <v>1</v>
      </c>
      <c r="U922" s="122">
        <v>0</v>
      </c>
      <c r="V922" s="123">
        <f>AVERAGE(R922:U922)</f>
        <v>0.25</v>
      </c>
    </row>
    <row r="923" spans="14:22">
      <c r="N923" s="124"/>
      <c r="O923" t="s">
        <v>216</v>
      </c>
      <c r="R923" s="122">
        <v>1</v>
      </c>
      <c r="S923" s="122">
        <v>1</v>
      </c>
      <c r="T923" s="122">
        <v>0</v>
      </c>
      <c r="U923" s="122">
        <v>1</v>
      </c>
      <c r="V923" s="123">
        <f>AVERAGE(R923:U923)</f>
        <v>0.75</v>
      </c>
    </row>
    <row r="924" spans="14:22">
      <c r="N924" s="124"/>
      <c r="O924" t="s">
        <v>217</v>
      </c>
      <c r="R924" s="122">
        <v>0</v>
      </c>
      <c r="S924" s="122">
        <v>0</v>
      </c>
      <c r="T924" s="122">
        <v>0</v>
      </c>
      <c r="U924" s="122">
        <v>0</v>
      </c>
      <c r="V924" s="123">
        <f>AVERAGE(R924:U924)</f>
        <v>0</v>
      </c>
    </row>
    <row r="925" spans="14:22">
      <c r="N925" s="124"/>
      <c r="O925" t="s">
        <v>218</v>
      </c>
      <c r="R925" s="122">
        <v>0</v>
      </c>
      <c r="S925" s="122">
        <v>0</v>
      </c>
      <c r="T925" s="122">
        <v>0</v>
      </c>
      <c r="U925" s="122">
        <v>0</v>
      </c>
      <c r="V925" s="123">
        <f>AVERAGE(R925:U925)</f>
        <v>0</v>
      </c>
    </row>
    <row r="926" spans="14:22">
      <c r="N926" s="124"/>
      <c r="O926" t="s">
        <v>219</v>
      </c>
      <c r="R926" s="122">
        <v>0</v>
      </c>
      <c r="S926" s="122">
        <v>0</v>
      </c>
      <c r="T926" s="122">
        <v>0</v>
      </c>
      <c r="U926" s="122">
        <v>0</v>
      </c>
      <c r="V926" s="123">
        <f>AVERAGE(R926:U926)</f>
        <v>0</v>
      </c>
    </row>
    <row r="927" spans="14:22">
      <c r="N927" s="124"/>
    </row>
    <row r="928" spans="14:22">
      <c r="N928" s="124" t="s">
        <v>231</v>
      </c>
    </row>
    <row r="929" spans="14:22">
      <c r="N929" s="124"/>
      <c r="O929" t="s">
        <v>215</v>
      </c>
      <c r="R929" s="122">
        <v>1</v>
      </c>
      <c r="S929" s="122">
        <v>1</v>
      </c>
      <c r="T929" s="122">
        <v>1</v>
      </c>
      <c r="U929" s="122">
        <v>1</v>
      </c>
      <c r="V929" s="123">
        <f>AVERAGE(R929:U929)</f>
        <v>1</v>
      </c>
    </row>
    <row r="930" spans="14:22">
      <c r="N930" s="124"/>
      <c r="O930" t="s">
        <v>216</v>
      </c>
      <c r="R930" s="122">
        <v>0</v>
      </c>
      <c r="S930" s="122">
        <v>0</v>
      </c>
      <c r="T930" s="122">
        <v>0</v>
      </c>
      <c r="U930" s="122">
        <v>0</v>
      </c>
      <c r="V930" s="123">
        <f>AVERAGE(R930:U930)</f>
        <v>0</v>
      </c>
    </row>
    <row r="931" spans="14:22">
      <c r="N931" s="124"/>
      <c r="O931" t="s">
        <v>217</v>
      </c>
      <c r="R931" s="122">
        <v>0</v>
      </c>
      <c r="S931" s="122">
        <v>0</v>
      </c>
      <c r="T931" s="122">
        <v>0</v>
      </c>
      <c r="U931" s="122">
        <v>0</v>
      </c>
      <c r="V931" s="123">
        <f>AVERAGE(R931:U931)</f>
        <v>0</v>
      </c>
    </row>
    <row r="932" spans="14:22">
      <c r="N932" s="124"/>
      <c r="O932" t="s">
        <v>218</v>
      </c>
      <c r="R932" s="122">
        <v>0</v>
      </c>
      <c r="S932" s="122">
        <v>0</v>
      </c>
      <c r="T932" s="122">
        <v>0</v>
      </c>
      <c r="U932" s="122">
        <v>0</v>
      </c>
      <c r="V932" s="123">
        <f>AVERAGE(R932:U932)</f>
        <v>0</v>
      </c>
    </row>
    <row r="933" spans="14:22">
      <c r="N933" s="124"/>
      <c r="O933" t="s">
        <v>219</v>
      </c>
      <c r="R933" s="122">
        <v>0</v>
      </c>
      <c r="S933" s="122">
        <v>0</v>
      </c>
      <c r="T933" s="122">
        <v>0</v>
      </c>
      <c r="U933" s="122">
        <v>0</v>
      </c>
      <c r="V933" s="123">
        <f>AVERAGE(R933:U933)</f>
        <v>0</v>
      </c>
    </row>
    <row r="934" spans="14:22">
      <c r="N934" s="124"/>
    </row>
    <row r="935" spans="14:22">
      <c r="N935" s="124" t="s">
        <v>232</v>
      </c>
    </row>
    <row r="936" spans="14:22">
      <c r="N936" s="124"/>
      <c r="O936" t="s">
        <v>215</v>
      </c>
      <c r="R936" s="122">
        <v>1</v>
      </c>
      <c r="S936" s="122">
        <v>1</v>
      </c>
      <c r="T936" s="122">
        <v>1</v>
      </c>
      <c r="U936" s="122">
        <v>1</v>
      </c>
      <c r="V936" s="123">
        <f>AVERAGE(R936:U936)</f>
        <v>1</v>
      </c>
    </row>
    <row r="937" spans="14:22">
      <c r="N937" s="124"/>
      <c r="O937" t="s">
        <v>216</v>
      </c>
      <c r="R937" s="122">
        <v>0</v>
      </c>
      <c r="S937" s="122">
        <v>0</v>
      </c>
      <c r="T937" s="122">
        <v>0</v>
      </c>
      <c r="U937" s="122">
        <v>0</v>
      </c>
      <c r="V937" s="123">
        <f>AVERAGE(R937:U937)</f>
        <v>0</v>
      </c>
    </row>
    <row r="938" spans="14:22">
      <c r="N938" s="124"/>
      <c r="O938" t="s">
        <v>217</v>
      </c>
      <c r="R938" s="122">
        <v>0</v>
      </c>
      <c r="S938" s="122">
        <v>0</v>
      </c>
      <c r="T938" s="122">
        <v>0</v>
      </c>
      <c r="U938" s="122">
        <v>0</v>
      </c>
      <c r="V938" s="123">
        <f>AVERAGE(R938:U938)</f>
        <v>0</v>
      </c>
    </row>
    <row r="939" spans="14:22">
      <c r="N939" s="124"/>
      <c r="O939" t="s">
        <v>218</v>
      </c>
      <c r="R939" s="122">
        <v>0</v>
      </c>
      <c r="S939" s="122">
        <v>0</v>
      </c>
      <c r="T939" s="122">
        <v>0</v>
      </c>
      <c r="U939" s="122">
        <v>0</v>
      </c>
      <c r="V939" s="123">
        <f>AVERAGE(R939:U939)</f>
        <v>0</v>
      </c>
    </row>
    <row r="940" spans="14:22">
      <c r="N940" s="124"/>
      <c r="O940" t="s">
        <v>219</v>
      </c>
      <c r="R940" s="122">
        <v>0</v>
      </c>
      <c r="S940" s="122">
        <v>0</v>
      </c>
      <c r="T940" s="122">
        <v>0</v>
      </c>
      <c r="U940" s="122">
        <v>0</v>
      </c>
      <c r="V940" s="123">
        <f>AVERAGE(R940:U940)</f>
        <v>0</v>
      </c>
    </row>
    <row r="941" spans="14:22">
      <c r="N941" s="124"/>
    </row>
    <row r="942" spans="14:22">
      <c r="N942" s="124" t="s">
        <v>233</v>
      </c>
    </row>
    <row r="943" spans="14:22">
      <c r="O943" t="s">
        <v>215</v>
      </c>
      <c r="R943" s="122">
        <v>1</v>
      </c>
      <c r="S943" s="122">
        <v>0</v>
      </c>
      <c r="T943" s="122">
        <v>1</v>
      </c>
      <c r="U943" s="122">
        <v>1</v>
      </c>
      <c r="V943" s="123">
        <f>AVERAGE(R943:U943)</f>
        <v>0.75</v>
      </c>
    </row>
    <row r="944" spans="14:22">
      <c r="O944" t="s">
        <v>216</v>
      </c>
      <c r="R944" s="122">
        <v>0</v>
      </c>
      <c r="S944" s="122">
        <v>1</v>
      </c>
      <c r="T944" s="122">
        <v>0</v>
      </c>
      <c r="U944" s="122">
        <v>0</v>
      </c>
      <c r="V944" s="123">
        <f>AVERAGE(R944:U944)</f>
        <v>0.25</v>
      </c>
    </row>
    <row r="945" spans="14:22">
      <c r="O945" t="s">
        <v>217</v>
      </c>
      <c r="R945" s="122">
        <v>0</v>
      </c>
      <c r="S945" s="122">
        <v>0</v>
      </c>
      <c r="T945" s="122">
        <v>0</v>
      </c>
      <c r="U945" s="122">
        <v>0</v>
      </c>
      <c r="V945" s="123">
        <f>AVERAGE(R945:U945)</f>
        <v>0</v>
      </c>
    </row>
    <row r="946" spans="14:22">
      <c r="O946" t="s">
        <v>218</v>
      </c>
      <c r="R946" s="122">
        <v>0</v>
      </c>
      <c r="S946" s="122">
        <v>0</v>
      </c>
      <c r="T946" s="122">
        <v>0</v>
      </c>
      <c r="U946" s="122">
        <v>0</v>
      </c>
      <c r="V946" s="123">
        <f>AVERAGE(R946:U946)</f>
        <v>0</v>
      </c>
    </row>
    <row r="947" spans="14:22">
      <c r="O947" t="s">
        <v>219</v>
      </c>
      <c r="R947" s="122">
        <v>0</v>
      </c>
      <c r="S947" s="122">
        <v>0</v>
      </c>
      <c r="T947" s="122">
        <v>0</v>
      </c>
      <c r="U947" s="122">
        <v>0</v>
      </c>
      <c r="V947" s="123">
        <f>AVERAGE(R947:U947)</f>
        <v>0</v>
      </c>
    </row>
    <row r="949" spans="14:22">
      <c r="N949" t="s">
        <v>234</v>
      </c>
    </row>
    <row r="950" spans="14:22">
      <c r="O950" t="s">
        <v>215</v>
      </c>
      <c r="R950" s="122">
        <v>1</v>
      </c>
      <c r="S950" s="122">
        <v>1</v>
      </c>
      <c r="T950" s="122">
        <v>1</v>
      </c>
      <c r="U950" s="122">
        <v>0</v>
      </c>
      <c r="V950" s="123">
        <f>AVERAGE(R950:U950)</f>
        <v>0.75</v>
      </c>
    </row>
    <row r="951" spans="14:22">
      <c r="O951" t="s">
        <v>216</v>
      </c>
      <c r="R951" s="122">
        <v>0</v>
      </c>
      <c r="S951" s="122">
        <v>0</v>
      </c>
      <c r="T951" s="122">
        <v>0</v>
      </c>
      <c r="U951" s="122">
        <v>1</v>
      </c>
      <c r="V951" s="123">
        <f>AVERAGE(R951:U951)</f>
        <v>0.25</v>
      </c>
    </row>
    <row r="952" spans="14:22">
      <c r="O952" t="s">
        <v>217</v>
      </c>
      <c r="R952" s="122">
        <v>0</v>
      </c>
      <c r="S952" s="122">
        <v>0</v>
      </c>
      <c r="T952" s="122">
        <v>0</v>
      </c>
      <c r="U952" s="122">
        <v>0</v>
      </c>
      <c r="V952" s="123">
        <f>AVERAGE(R952:U952)</f>
        <v>0</v>
      </c>
    </row>
    <row r="953" spans="14:22">
      <c r="O953" t="s">
        <v>218</v>
      </c>
      <c r="R953" s="122">
        <v>0</v>
      </c>
      <c r="S953" s="122">
        <v>0</v>
      </c>
      <c r="T953" s="122">
        <v>0</v>
      </c>
      <c r="U953" s="122">
        <v>0</v>
      </c>
      <c r="V953" s="123">
        <f>AVERAGE(R953:U953)</f>
        <v>0</v>
      </c>
    </row>
    <row r="954" spans="14:22">
      <c r="O954" t="s">
        <v>219</v>
      </c>
      <c r="R954" s="122">
        <v>0</v>
      </c>
      <c r="S954" s="122">
        <v>0</v>
      </c>
      <c r="T954" s="122">
        <v>0</v>
      </c>
      <c r="U954" s="122">
        <v>0</v>
      </c>
      <c r="V954" s="123">
        <f>AVERAGE(R954:U954)</f>
        <v>0</v>
      </c>
    </row>
    <row r="956" spans="14:22">
      <c r="N956" s="47" t="s">
        <v>326</v>
      </c>
    </row>
    <row r="957" spans="14:22">
      <c r="N957" s="126" t="s">
        <v>327</v>
      </c>
    </row>
    <row r="958" spans="14:22">
      <c r="O958" t="s">
        <v>215</v>
      </c>
      <c r="R958" s="122">
        <v>0</v>
      </c>
      <c r="S958" s="122">
        <v>1</v>
      </c>
      <c r="T958" s="122">
        <v>1</v>
      </c>
      <c r="U958" s="122">
        <v>1</v>
      </c>
      <c r="V958" s="123">
        <f>AVERAGE(R958:U958)</f>
        <v>0.75</v>
      </c>
    </row>
    <row r="959" spans="14:22">
      <c r="O959" t="s">
        <v>216</v>
      </c>
      <c r="R959" s="122">
        <v>1</v>
      </c>
      <c r="S959" s="122">
        <v>0</v>
      </c>
      <c r="T959" s="122">
        <v>0</v>
      </c>
      <c r="U959" s="122">
        <v>0</v>
      </c>
      <c r="V959" s="123">
        <f>AVERAGE(R959:U959)</f>
        <v>0.25</v>
      </c>
    </row>
    <row r="960" spans="14:22">
      <c r="O960" t="s">
        <v>217</v>
      </c>
      <c r="R960" s="122">
        <v>0</v>
      </c>
      <c r="S960" s="122">
        <v>0</v>
      </c>
      <c r="T960" s="122">
        <v>0</v>
      </c>
      <c r="U960" s="122">
        <v>0</v>
      </c>
      <c r="V960" s="123">
        <f>AVERAGE(R960:U960)</f>
        <v>0</v>
      </c>
    </row>
    <row r="961" spans="14:22">
      <c r="O961" t="s">
        <v>218</v>
      </c>
      <c r="R961" s="122">
        <v>0</v>
      </c>
      <c r="S961" s="122">
        <v>0</v>
      </c>
      <c r="T961" s="122">
        <v>0</v>
      </c>
      <c r="U961" s="122">
        <v>0</v>
      </c>
      <c r="V961" s="123">
        <f>AVERAGE(R961:U961)</f>
        <v>0</v>
      </c>
    </row>
    <row r="962" spans="14:22">
      <c r="O962" t="s">
        <v>219</v>
      </c>
      <c r="R962" s="122">
        <v>0</v>
      </c>
      <c r="S962" s="122">
        <v>0</v>
      </c>
      <c r="T962" s="122">
        <v>0</v>
      </c>
      <c r="U962" s="122">
        <v>0</v>
      </c>
      <c r="V962" s="123">
        <f>AVERAGE(R962:U962)</f>
        <v>0</v>
      </c>
    </row>
    <row r="964" spans="14:22">
      <c r="N964" s="126" t="s">
        <v>328</v>
      </c>
    </row>
    <row r="965" spans="14:22">
      <c r="O965" t="s">
        <v>215</v>
      </c>
      <c r="R965" s="122">
        <v>1</v>
      </c>
      <c r="S965" s="122">
        <v>0</v>
      </c>
      <c r="T965" s="122">
        <v>1</v>
      </c>
      <c r="U965" s="122">
        <v>1</v>
      </c>
      <c r="V965" s="123">
        <f>AVERAGE(R965:U965)</f>
        <v>0.75</v>
      </c>
    </row>
    <row r="966" spans="14:22">
      <c r="O966" t="s">
        <v>216</v>
      </c>
      <c r="R966" s="122">
        <v>0</v>
      </c>
      <c r="S966" s="122">
        <v>1</v>
      </c>
      <c r="T966" s="122">
        <v>0</v>
      </c>
      <c r="U966" s="122">
        <v>0</v>
      </c>
      <c r="V966" s="123">
        <f>AVERAGE(R966:U966)</f>
        <v>0.25</v>
      </c>
    </row>
    <row r="967" spans="14:22">
      <c r="O967" t="s">
        <v>217</v>
      </c>
      <c r="R967" s="122">
        <v>0</v>
      </c>
      <c r="S967" s="122">
        <v>0</v>
      </c>
      <c r="T967" s="122">
        <v>0</v>
      </c>
      <c r="U967" s="122">
        <v>0</v>
      </c>
      <c r="V967" s="123">
        <f>AVERAGE(R967:U967)</f>
        <v>0</v>
      </c>
    </row>
    <row r="968" spans="14:22">
      <c r="O968" t="s">
        <v>218</v>
      </c>
      <c r="R968" s="122">
        <v>0</v>
      </c>
      <c r="S968" s="122">
        <v>0</v>
      </c>
      <c r="T968" s="122">
        <v>0</v>
      </c>
      <c r="U968" s="122">
        <v>0</v>
      </c>
      <c r="V968" s="123">
        <f>AVERAGE(R968:U968)</f>
        <v>0</v>
      </c>
    </row>
    <row r="969" spans="14:22">
      <c r="O969" t="s">
        <v>219</v>
      </c>
      <c r="R969" s="122">
        <v>0</v>
      </c>
      <c r="S969" s="122">
        <v>0</v>
      </c>
      <c r="T969" s="122">
        <v>0</v>
      </c>
      <c r="U969" s="122">
        <v>0</v>
      </c>
      <c r="V969" s="123">
        <f>AVERAGE(R969:U969)</f>
        <v>0</v>
      </c>
    </row>
    <row r="971" spans="14:22">
      <c r="N971" s="126" t="s">
        <v>329</v>
      </c>
    </row>
    <row r="972" spans="14:22">
      <c r="O972" t="s">
        <v>215</v>
      </c>
      <c r="R972" s="122">
        <v>1</v>
      </c>
      <c r="S972" s="122">
        <v>1</v>
      </c>
      <c r="T972" s="122">
        <v>1</v>
      </c>
      <c r="U972" s="122">
        <v>1</v>
      </c>
      <c r="V972" s="123">
        <f>AVERAGE(R972:U972)</f>
        <v>1</v>
      </c>
    </row>
    <row r="973" spans="14:22">
      <c r="O973" t="s">
        <v>216</v>
      </c>
      <c r="R973" s="122">
        <v>0</v>
      </c>
      <c r="S973" s="122">
        <v>0</v>
      </c>
      <c r="T973" s="122">
        <v>0</v>
      </c>
      <c r="U973" s="122">
        <v>0</v>
      </c>
      <c r="V973" s="123">
        <f>AVERAGE(R973:U973)</f>
        <v>0</v>
      </c>
    </row>
    <row r="974" spans="14:22">
      <c r="O974" t="s">
        <v>217</v>
      </c>
      <c r="R974" s="122">
        <v>0</v>
      </c>
      <c r="S974" s="122">
        <v>0</v>
      </c>
      <c r="T974" s="122">
        <v>0</v>
      </c>
      <c r="U974" s="122">
        <v>0</v>
      </c>
      <c r="V974" s="123">
        <f>AVERAGE(R974:U974)</f>
        <v>0</v>
      </c>
    </row>
    <row r="975" spans="14:22">
      <c r="O975" t="s">
        <v>218</v>
      </c>
      <c r="R975" s="122">
        <v>0</v>
      </c>
      <c r="S975" s="122">
        <v>0</v>
      </c>
      <c r="T975" s="122">
        <v>0</v>
      </c>
      <c r="U975" s="122">
        <v>0</v>
      </c>
      <c r="V975" s="123">
        <f>AVERAGE(R975:U975)</f>
        <v>0</v>
      </c>
    </row>
    <row r="976" spans="14:22">
      <c r="O976" t="s">
        <v>219</v>
      </c>
      <c r="R976" s="122">
        <v>0</v>
      </c>
      <c r="S976" s="122">
        <v>0</v>
      </c>
      <c r="T976" s="122">
        <v>0</v>
      </c>
      <c r="U976" s="122">
        <v>0</v>
      </c>
      <c r="V976" s="123">
        <f>AVERAGE(R976:U976)</f>
        <v>0</v>
      </c>
    </row>
    <row r="978" spans="14:22">
      <c r="N978" s="126" t="s">
        <v>330</v>
      </c>
    </row>
    <row r="979" spans="14:22">
      <c r="O979" t="s">
        <v>215</v>
      </c>
      <c r="R979" s="122">
        <v>1</v>
      </c>
      <c r="S979" s="122">
        <v>1</v>
      </c>
      <c r="T979" s="122">
        <v>1</v>
      </c>
      <c r="U979" s="122">
        <v>0</v>
      </c>
      <c r="V979" s="123">
        <f>AVERAGE(R979:U979)</f>
        <v>0.75</v>
      </c>
    </row>
    <row r="980" spans="14:22">
      <c r="O980" t="s">
        <v>216</v>
      </c>
      <c r="R980" s="122">
        <v>0</v>
      </c>
      <c r="S980" s="122">
        <v>0</v>
      </c>
      <c r="T980" s="122">
        <v>0</v>
      </c>
      <c r="U980" s="122">
        <v>1</v>
      </c>
      <c r="V980" s="123">
        <f>AVERAGE(R980:U980)</f>
        <v>0.25</v>
      </c>
    </row>
    <row r="981" spans="14:22">
      <c r="O981" t="s">
        <v>217</v>
      </c>
      <c r="R981" s="122">
        <v>0</v>
      </c>
      <c r="S981" s="122">
        <v>0</v>
      </c>
      <c r="T981" s="122">
        <v>0</v>
      </c>
      <c r="U981" s="122">
        <v>0</v>
      </c>
      <c r="V981" s="123">
        <f>AVERAGE(R981:U981)</f>
        <v>0</v>
      </c>
    </row>
    <row r="982" spans="14:22">
      <c r="O982" t="s">
        <v>218</v>
      </c>
      <c r="R982" s="122">
        <v>0</v>
      </c>
      <c r="S982" s="122">
        <v>0</v>
      </c>
      <c r="T982" s="122">
        <v>0</v>
      </c>
      <c r="U982" s="122">
        <v>0</v>
      </c>
      <c r="V982" s="123">
        <f>AVERAGE(R982:U982)</f>
        <v>0</v>
      </c>
    </row>
    <row r="983" spans="14:22">
      <c r="O983" t="s">
        <v>219</v>
      </c>
      <c r="R983" s="122">
        <v>0</v>
      </c>
      <c r="S983" s="122">
        <v>0</v>
      </c>
      <c r="T983" s="122">
        <v>0</v>
      </c>
      <c r="U983" s="122">
        <v>0</v>
      </c>
      <c r="V983" s="123">
        <f>AVERAGE(R983:U983)</f>
        <v>0</v>
      </c>
    </row>
    <row r="985" spans="14:22">
      <c r="N985" s="126" t="s">
        <v>331</v>
      </c>
    </row>
    <row r="986" spans="14:22">
      <c r="O986" t="s">
        <v>215</v>
      </c>
      <c r="R986" s="122">
        <v>1</v>
      </c>
      <c r="S986" s="122">
        <v>1</v>
      </c>
      <c r="T986" s="122">
        <v>1</v>
      </c>
      <c r="U986" s="122">
        <v>1</v>
      </c>
      <c r="V986" s="123">
        <f>AVERAGE(R986:U986)</f>
        <v>1</v>
      </c>
    </row>
    <row r="987" spans="14:22">
      <c r="O987" t="s">
        <v>216</v>
      </c>
      <c r="R987" s="122">
        <v>0</v>
      </c>
      <c r="S987" s="122">
        <v>0</v>
      </c>
      <c r="T987" s="122">
        <v>0</v>
      </c>
      <c r="U987" s="122">
        <v>0</v>
      </c>
      <c r="V987" s="123">
        <f>AVERAGE(R987:U987)</f>
        <v>0</v>
      </c>
    </row>
    <row r="988" spans="14:22">
      <c r="O988" t="s">
        <v>217</v>
      </c>
      <c r="R988" s="122">
        <v>0</v>
      </c>
      <c r="S988" s="122">
        <v>0</v>
      </c>
      <c r="T988" s="122">
        <v>0</v>
      </c>
      <c r="U988" s="122">
        <v>0</v>
      </c>
      <c r="V988" s="123">
        <f>AVERAGE(R988:U988)</f>
        <v>0</v>
      </c>
    </row>
    <row r="989" spans="14:22">
      <c r="O989" t="s">
        <v>218</v>
      </c>
      <c r="R989" s="122">
        <v>0</v>
      </c>
      <c r="S989" s="122">
        <v>0</v>
      </c>
      <c r="T989" s="122">
        <v>0</v>
      </c>
      <c r="U989" s="122">
        <v>0</v>
      </c>
      <c r="V989" s="123">
        <f>AVERAGE(R989:U989)</f>
        <v>0</v>
      </c>
    </row>
    <row r="990" spans="14:22">
      <c r="O990" t="s">
        <v>219</v>
      </c>
      <c r="R990" s="122">
        <v>0</v>
      </c>
      <c r="S990" s="122">
        <v>0</v>
      </c>
      <c r="T990" s="122">
        <v>0</v>
      </c>
      <c r="U990" s="122">
        <v>0</v>
      </c>
      <c r="V990" s="123">
        <f>AVERAGE(R990:U990)</f>
        <v>0</v>
      </c>
    </row>
    <row r="992" spans="14:22">
      <c r="N992" s="126" t="s">
        <v>332</v>
      </c>
    </row>
    <row r="993" spans="14:22">
      <c r="O993" t="s">
        <v>215</v>
      </c>
      <c r="R993" s="122">
        <v>0</v>
      </c>
      <c r="S993" s="122">
        <v>1</v>
      </c>
      <c r="T993" s="122">
        <v>1</v>
      </c>
      <c r="U993" s="122">
        <v>1</v>
      </c>
      <c r="V993" s="123">
        <f>AVERAGE(R993:U993)</f>
        <v>0.75</v>
      </c>
    </row>
    <row r="994" spans="14:22">
      <c r="O994" t="s">
        <v>216</v>
      </c>
      <c r="R994" s="122">
        <v>1</v>
      </c>
      <c r="S994" s="122">
        <v>0</v>
      </c>
      <c r="T994" s="122">
        <v>0</v>
      </c>
      <c r="U994" s="122">
        <v>0</v>
      </c>
      <c r="V994" s="123">
        <f>AVERAGE(R994:U994)</f>
        <v>0.25</v>
      </c>
    </row>
    <row r="995" spans="14:22">
      <c r="O995" t="s">
        <v>217</v>
      </c>
      <c r="R995" s="122">
        <v>0</v>
      </c>
      <c r="S995" s="122">
        <v>0</v>
      </c>
      <c r="T995" s="122">
        <v>0</v>
      </c>
      <c r="U995" s="122">
        <v>0</v>
      </c>
      <c r="V995" s="123">
        <f>AVERAGE(R995:U995)</f>
        <v>0</v>
      </c>
    </row>
    <row r="996" spans="14:22">
      <c r="O996" t="s">
        <v>218</v>
      </c>
      <c r="R996" s="122">
        <v>0</v>
      </c>
      <c r="S996" s="122">
        <v>0</v>
      </c>
      <c r="T996" s="122">
        <v>0</v>
      </c>
      <c r="U996" s="122">
        <v>0</v>
      </c>
      <c r="V996" s="123">
        <f>AVERAGE(R996:U996)</f>
        <v>0</v>
      </c>
    </row>
    <row r="997" spans="14:22">
      <c r="O997" t="s">
        <v>219</v>
      </c>
      <c r="R997" s="122">
        <v>0</v>
      </c>
      <c r="S997" s="122">
        <v>0</v>
      </c>
      <c r="T997" s="122">
        <v>0</v>
      </c>
      <c r="U997" s="122">
        <v>0</v>
      </c>
      <c r="V997" s="123">
        <f>AVERAGE(R997:U997)</f>
        <v>0</v>
      </c>
    </row>
    <row r="999" spans="14:22">
      <c r="N999" s="126" t="s">
        <v>333</v>
      </c>
    </row>
    <row r="1000" spans="14:22">
      <c r="O1000" t="s">
        <v>215</v>
      </c>
      <c r="R1000" s="122">
        <v>0</v>
      </c>
      <c r="S1000" s="122">
        <v>1</v>
      </c>
      <c r="T1000" s="122">
        <v>1</v>
      </c>
      <c r="U1000" s="122">
        <v>0</v>
      </c>
      <c r="V1000" s="123">
        <f>AVERAGE(R1000:U1000)</f>
        <v>0.5</v>
      </c>
    </row>
    <row r="1001" spans="14:22">
      <c r="O1001" t="s">
        <v>216</v>
      </c>
      <c r="R1001" s="122">
        <v>1</v>
      </c>
      <c r="S1001" s="122">
        <v>0</v>
      </c>
      <c r="T1001" s="122">
        <v>0</v>
      </c>
      <c r="U1001" s="122">
        <v>1</v>
      </c>
      <c r="V1001" s="123">
        <f>AVERAGE(R1001:U1001)</f>
        <v>0.5</v>
      </c>
    </row>
    <row r="1002" spans="14:22">
      <c r="O1002" t="s">
        <v>217</v>
      </c>
      <c r="R1002" s="122">
        <v>0</v>
      </c>
      <c r="S1002" s="122">
        <v>0</v>
      </c>
      <c r="T1002" s="122">
        <v>0</v>
      </c>
      <c r="U1002" s="122">
        <v>0</v>
      </c>
      <c r="V1002" s="123">
        <f>AVERAGE(R1002:U1002)</f>
        <v>0</v>
      </c>
    </row>
    <row r="1003" spans="14:22">
      <c r="O1003" t="s">
        <v>218</v>
      </c>
      <c r="R1003" s="122">
        <v>0</v>
      </c>
      <c r="S1003" s="122">
        <v>0</v>
      </c>
      <c r="T1003" s="122">
        <v>0</v>
      </c>
      <c r="U1003" s="122">
        <v>0</v>
      </c>
      <c r="V1003" s="123">
        <f>AVERAGE(R1003:U1003)</f>
        <v>0</v>
      </c>
    </row>
    <row r="1004" spans="14:22">
      <c r="O1004" t="s">
        <v>219</v>
      </c>
      <c r="R1004" s="122">
        <v>0</v>
      </c>
      <c r="S1004" s="122">
        <v>0</v>
      </c>
      <c r="T1004" s="122">
        <v>0</v>
      </c>
      <c r="U1004" s="122">
        <v>0</v>
      </c>
      <c r="V1004" s="123">
        <f>AVERAGE(R1004:U1004)</f>
        <v>0</v>
      </c>
    </row>
    <row r="1007" spans="14:22">
      <c r="N1007" s="126" t="s">
        <v>334</v>
      </c>
    </row>
    <row r="1008" spans="14:22">
      <c r="O1008" t="s">
        <v>215</v>
      </c>
      <c r="R1008" s="122">
        <v>0</v>
      </c>
      <c r="S1008" s="122">
        <v>1</v>
      </c>
      <c r="T1008" s="122">
        <v>1</v>
      </c>
      <c r="U1008" s="122">
        <v>0</v>
      </c>
      <c r="V1008" s="123">
        <f>AVERAGE(R1008:U1008)</f>
        <v>0.5</v>
      </c>
    </row>
    <row r="1009" spans="14:22">
      <c r="O1009" t="s">
        <v>216</v>
      </c>
      <c r="R1009" s="122">
        <v>1</v>
      </c>
      <c r="S1009" s="122">
        <v>0</v>
      </c>
      <c r="T1009" s="122">
        <v>0</v>
      </c>
      <c r="U1009" s="122">
        <v>1</v>
      </c>
      <c r="V1009" s="123">
        <f>AVERAGE(R1009:U1009)</f>
        <v>0.5</v>
      </c>
    </row>
    <row r="1010" spans="14:22">
      <c r="O1010" t="s">
        <v>217</v>
      </c>
      <c r="R1010" s="122">
        <v>0</v>
      </c>
      <c r="S1010" s="122">
        <v>0</v>
      </c>
      <c r="T1010" s="122">
        <v>0</v>
      </c>
      <c r="U1010" s="122">
        <v>0</v>
      </c>
      <c r="V1010" s="123">
        <f>AVERAGE(R1010:U1010)</f>
        <v>0</v>
      </c>
    </row>
    <row r="1011" spans="14:22">
      <c r="O1011" t="s">
        <v>218</v>
      </c>
      <c r="R1011" s="122">
        <v>0</v>
      </c>
      <c r="S1011" s="122">
        <v>0</v>
      </c>
      <c r="T1011" s="122">
        <v>0</v>
      </c>
      <c r="U1011" s="122">
        <v>0</v>
      </c>
      <c r="V1011" s="123">
        <f>AVERAGE(R1011:U1011)</f>
        <v>0</v>
      </c>
    </row>
    <row r="1012" spans="14:22">
      <c r="O1012" t="s">
        <v>219</v>
      </c>
      <c r="R1012" s="122">
        <v>0</v>
      </c>
      <c r="S1012" s="122">
        <v>0</v>
      </c>
      <c r="T1012" s="122">
        <v>0</v>
      </c>
      <c r="U1012" s="122">
        <v>0</v>
      </c>
      <c r="V1012" s="123">
        <f>AVERAGE(R1012:U1012)</f>
        <v>0</v>
      </c>
    </row>
    <row r="1014" spans="14:22">
      <c r="N1014" s="126" t="s">
        <v>335</v>
      </c>
    </row>
    <row r="1015" spans="14:22">
      <c r="O1015" t="s">
        <v>215</v>
      </c>
      <c r="R1015" s="122">
        <v>1</v>
      </c>
      <c r="S1015" s="122">
        <v>1</v>
      </c>
      <c r="T1015" s="122">
        <v>1</v>
      </c>
      <c r="U1015" s="122">
        <v>0</v>
      </c>
      <c r="V1015" s="123">
        <f>AVERAGE(R1015:U1015)</f>
        <v>0.75</v>
      </c>
    </row>
    <row r="1016" spans="14:22">
      <c r="O1016" t="s">
        <v>216</v>
      </c>
      <c r="R1016" s="122">
        <v>0</v>
      </c>
      <c r="S1016" s="122">
        <v>0</v>
      </c>
      <c r="T1016" s="122">
        <v>0</v>
      </c>
      <c r="U1016" s="122">
        <v>1</v>
      </c>
      <c r="V1016" s="123">
        <f>AVERAGE(R1016:U1016)</f>
        <v>0.25</v>
      </c>
    </row>
    <row r="1017" spans="14:22">
      <c r="O1017" t="s">
        <v>217</v>
      </c>
      <c r="R1017" s="122">
        <v>0</v>
      </c>
      <c r="S1017" s="122">
        <v>0</v>
      </c>
      <c r="T1017" s="122">
        <v>0</v>
      </c>
      <c r="U1017" s="122">
        <v>0</v>
      </c>
      <c r="V1017" s="123">
        <f>AVERAGE(R1017:U1017)</f>
        <v>0</v>
      </c>
    </row>
    <row r="1018" spans="14:22">
      <c r="O1018" t="s">
        <v>218</v>
      </c>
      <c r="R1018" s="122">
        <v>0</v>
      </c>
      <c r="S1018" s="122">
        <v>0</v>
      </c>
      <c r="T1018" s="122">
        <v>0</v>
      </c>
      <c r="U1018" s="122">
        <v>0</v>
      </c>
      <c r="V1018" s="123">
        <f>AVERAGE(R1018:U1018)</f>
        <v>0</v>
      </c>
    </row>
    <row r="1019" spans="14:22">
      <c r="O1019" t="s">
        <v>219</v>
      </c>
      <c r="R1019" s="122">
        <v>0</v>
      </c>
      <c r="S1019" s="122">
        <v>0</v>
      </c>
      <c r="T1019" s="122">
        <v>0</v>
      </c>
      <c r="U1019" s="122">
        <v>0</v>
      </c>
      <c r="V1019" s="123">
        <f>AVERAGE(R1019:U1019)</f>
        <v>0</v>
      </c>
    </row>
    <row r="1022" spans="14:22" ht="16.5" thickBot="1"/>
    <row r="1023" spans="14:22" ht="17.25" thickTop="1" thickBot="1">
      <c r="N1023" s="57" t="s">
        <v>37</v>
      </c>
      <c r="O1023" s="57"/>
    </row>
    <row r="1024" spans="14:22" ht="16.5" thickTop="1"/>
    <row r="1026" spans="14:42" ht="16.5" thickBot="1">
      <c r="O1026" s="48" t="s">
        <v>484</v>
      </c>
      <c r="P1026" s="47" t="s">
        <v>509</v>
      </c>
      <c r="R1026" t="s">
        <v>206</v>
      </c>
      <c r="S1026" t="s">
        <v>207</v>
      </c>
      <c r="T1026" t="s">
        <v>208</v>
      </c>
      <c r="U1026" t="s">
        <v>209</v>
      </c>
      <c r="V1026" t="s">
        <v>210</v>
      </c>
      <c r="Z1026" s="120" t="s">
        <v>484</v>
      </c>
      <c r="AA1026" s="47" t="s">
        <v>514</v>
      </c>
      <c r="AC1026" t="s">
        <v>206</v>
      </c>
      <c r="AD1026" t="s">
        <v>207</v>
      </c>
      <c r="AE1026" t="s">
        <v>208</v>
      </c>
      <c r="AF1026" t="s">
        <v>209</v>
      </c>
      <c r="AG1026" t="s">
        <v>210</v>
      </c>
      <c r="AH1026" t="s">
        <v>211</v>
      </c>
      <c r="AI1026" t="s">
        <v>212</v>
      </c>
      <c r="AJ1026" t="s">
        <v>318</v>
      </c>
      <c r="AK1026" t="s">
        <v>319</v>
      </c>
      <c r="AL1026" t="s">
        <v>510</v>
      </c>
      <c r="AM1026" t="s">
        <v>511</v>
      </c>
      <c r="AN1026" t="s">
        <v>512</v>
      </c>
      <c r="AO1026" t="s">
        <v>513</v>
      </c>
    </row>
    <row r="1027" spans="14:42" ht="17.25" thickTop="1" thickBot="1">
      <c r="P1027" s="51"/>
      <c r="R1027" t="s">
        <v>193</v>
      </c>
      <c r="S1027" t="s">
        <v>193</v>
      </c>
      <c r="T1027" t="s">
        <v>193</v>
      </c>
      <c r="U1027" t="s">
        <v>193</v>
      </c>
      <c r="V1027" t="s">
        <v>193</v>
      </c>
      <c r="W1027" t="s">
        <v>193</v>
      </c>
      <c r="Y1027" s="57" t="s">
        <v>37</v>
      </c>
      <c r="Z1027" s="57"/>
      <c r="AA1027" s="51"/>
      <c r="AC1027" t="s">
        <v>193</v>
      </c>
      <c r="AD1027" t="s">
        <v>193</v>
      </c>
      <c r="AE1027" t="s">
        <v>193</v>
      </c>
      <c r="AF1027" t="s">
        <v>193</v>
      </c>
      <c r="AG1027" t="s">
        <v>193</v>
      </c>
      <c r="AH1027" t="s">
        <v>193</v>
      </c>
      <c r="AI1027" t="s">
        <v>193</v>
      </c>
      <c r="AJ1027" t="s">
        <v>193</v>
      </c>
      <c r="AK1027" t="s">
        <v>193</v>
      </c>
      <c r="AL1027" t="s">
        <v>193</v>
      </c>
      <c r="AP1027" t="s">
        <v>193</v>
      </c>
    </row>
    <row r="1028" spans="14:42" ht="16.5" thickTop="1">
      <c r="N1028" s="47" t="s">
        <v>213</v>
      </c>
      <c r="Y1028" s="47" t="s">
        <v>213</v>
      </c>
      <c r="AH1028"/>
    </row>
    <row r="1029" spans="14:42">
      <c r="N1029" t="s">
        <v>214</v>
      </c>
      <c r="Y1029" t="s">
        <v>214</v>
      </c>
      <c r="AH1029"/>
    </row>
    <row r="1030" spans="14:42">
      <c r="N1030" s="121"/>
      <c r="O1030" t="s">
        <v>215</v>
      </c>
      <c r="R1030" s="122">
        <v>1</v>
      </c>
      <c r="S1030" s="122">
        <v>0</v>
      </c>
      <c r="T1030" s="122">
        <v>1</v>
      </c>
      <c r="U1030" s="122">
        <v>1</v>
      </c>
      <c r="V1030" s="122">
        <v>1</v>
      </c>
      <c r="W1030" s="123">
        <f>AVERAGE(R1030:V1030)</f>
        <v>0.8</v>
      </c>
      <c r="Y1030" s="121"/>
      <c r="Z1030" t="s">
        <v>215</v>
      </c>
      <c r="AC1030" s="122">
        <v>0</v>
      </c>
      <c r="AD1030" s="122">
        <v>0</v>
      </c>
      <c r="AE1030" s="122">
        <v>0</v>
      </c>
      <c r="AF1030" s="122">
        <v>1</v>
      </c>
      <c r="AG1030" s="122">
        <v>1</v>
      </c>
      <c r="AH1030" s="122">
        <v>1</v>
      </c>
      <c r="AI1030" s="122">
        <v>1</v>
      </c>
      <c r="AJ1030" s="122">
        <v>1</v>
      </c>
      <c r="AK1030" s="122">
        <v>1</v>
      </c>
      <c r="AL1030" s="122">
        <v>1</v>
      </c>
      <c r="AM1030" s="122">
        <v>1</v>
      </c>
      <c r="AN1030" s="122">
        <v>0</v>
      </c>
      <c r="AO1030" s="122">
        <v>0</v>
      </c>
      <c r="AP1030" s="123">
        <f>AVERAGE(AC1030:AO1030)</f>
        <v>0.61538461538461542</v>
      </c>
    </row>
    <row r="1031" spans="14:42">
      <c r="N1031" s="121"/>
      <c r="O1031" t="s">
        <v>216</v>
      </c>
      <c r="R1031" s="122">
        <v>0</v>
      </c>
      <c r="S1031" s="122">
        <v>1</v>
      </c>
      <c r="T1031" s="122">
        <v>0</v>
      </c>
      <c r="U1031" s="122">
        <v>0</v>
      </c>
      <c r="V1031" s="122">
        <v>0</v>
      </c>
      <c r="W1031" s="123">
        <f>AVERAGE(R1031:V1031)</f>
        <v>0.2</v>
      </c>
      <c r="Y1031" s="121"/>
      <c r="Z1031" t="s">
        <v>216</v>
      </c>
      <c r="AC1031" s="122">
        <v>0</v>
      </c>
      <c r="AD1031" s="122">
        <v>1</v>
      </c>
      <c r="AE1031" s="122">
        <v>1</v>
      </c>
      <c r="AF1031" s="122">
        <v>0</v>
      </c>
      <c r="AG1031" s="122">
        <v>0</v>
      </c>
      <c r="AH1031" s="122">
        <v>0</v>
      </c>
      <c r="AI1031" s="122">
        <v>0</v>
      </c>
      <c r="AJ1031" s="122">
        <v>0</v>
      </c>
      <c r="AK1031" s="122">
        <v>0</v>
      </c>
      <c r="AL1031" s="122">
        <v>0</v>
      </c>
      <c r="AM1031" s="122">
        <v>0</v>
      </c>
      <c r="AN1031" s="122">
        <v>0</v>
      </c>
      <c r="AO1031" s="122">
        <v>1</v>
      </c>
      <c r="AP1031" s="123">
        <f t="shared" ref="AP1031:AP1034" si="0">AVERAGE(AC1031:AO1031)</f>
        <v>0.23076923076923078</v>
      </c>
    </row>
    <row r="1032" spans="14:42">
      <c r="N1032" s="121"/>
      <c r="O1032" t="s">
        <v>217</v>
      </c>
      <c r="R1032" s="122">
        <v>0</v>
      </c>
      <c r="S1032" s="122">
        <v>0</v>
      </c>
      <c r="T1032" s="122">
        <v>0</v>
      </c>
      <c r="U1032" s="122">
        <v>0</v>
      </c>
      <c r="V1032" s="122">
        <v>0</v>
      </c>
      <c r="W1032" s="123">
        <f>AVERAGE(R1032:V1032)</f>
        <v>0</v>
      </c>
      <c r="Y1032" s="121"/>
      <c r="Z1032" t="s">
        <v>217</v>
      </c>
      <c r="AC1032" s="122">
        <v>1</v>
      </c>
      <c r="AD1032" s="122">
        <v>0</v>
      </c>
      <c r="AE1032" s="122">
        <v>0</v>
      </c>
      <c r="AF1032" s="122">
        <v>0</v>
      </c>
      <c r="AG1032" s="122">
        <v>0</v>
      </c>
      <c r="AH1032" s="122">
        <v>0</v>
      </c>
      <c r="AI1032" s="122">
        <v>0</v>
      </c>
      <c r="AJ1032" s="122">
        <v>0</v>
      </c>
      <c r="AK1032" s="122">
        <v>0</v>
      </c>
      <c r="AL1032" s="122">
        <v>0</v>
      </c>
      <c r="AM1032" s="122">
        <v>0</v>
      </c>
      <c r="AN1032" s="122">
        <v>1</v>
      </c>
      <c r="AO1032" s="122">
        <v>0</v>
      </c>
      <c r="AP1032" s="123">
        <f t="shared" si="0"/>
        <v>0.15384615384615385</v>
      </c>
    </row>
    <row r="1033" spans="14:42">
      <c r="N1033" s="121"/>
      <c r="O1033" t="s">
        <v>218</v>
      </c>
      <c r="R1033" s="122">
        <v>0</v>
      </c>
      <c r="S1033" s="122">
        <v>0</v>
      </c>
      <c r="T1033" s="122">
        <v>0</v>
      </c>
      <c r="U1033" s="122">
        <v>0</v>
      </c>
      <c r="V1033" s="122">
        <v>0</v>
      </c>
      <c r="W1033" s="123">
        <f>AVERAGE(R1033:V1033)</f>
        <v>0</v>
      </c>
      <c r="Y1033" s="121"/>
      <c r="Z1033" t="s">
        <v>218</v>
      </c>
      <c r="AC1033" s="122">
        <v>0</v>
      </c>
      <c r="AD1033" s="122">
        <v>0</v>
      </c>
      <c r="AE1033" s="122">
        <v>0</v>
      </c>
      <c r="AF1033" s="122">
        <v>0</v>
      </c>
      <c r="AG1033" s="122">
        <v>0</v>
      </c>
      <c r="AH1033" s="122">
        <v>0</v>
      </c>
      <c r="AI1033" s="122">
        <v>0</v>
      </c>
      <c r="AJ1033" s="122">
        <v>0</v>
      </c>
      <c r="AK1033" s="122">
        <v>0</v>
      </c>
      <c r="AL1033" s="122">
        <v>0</v>
      </c>
      <c r="AM1033" s="122">
        <v>0</v>
      </c>
      <c r="AN1033" s="122">
        <v>0</v>
      </c>
      <c r="AO1033" s="122">
        <v>0</v>
      </c>
      <c r="AP1033" s="123">
        <f t="shared" si="0"/>
        <v>0</v>
      </c>
    </row>
    <row r="1034" spans="14:42">
      <c r="N1034" s="121"/>
      <c r="O1034" t="s">
        <v>219</v>
      </c>
      <c r="R1034" s="122">
        <v>0</v>
      </c>
      <c r="S1034" s="122">
        <v>0</v>
      </c>
      <c r="T1034" s="122">
        <v>0</v>
      </c>
      <c r="U1034" s="122">
        <v>0</v>
      </c>
      <c r="V1034" s="122">
        <v>0</v>
      </c>
      <c r="W1034" s="123">
        <f>AVERAGE(R1034:V1034)</f>
        <v>0</v>
      </c>
      <c r="Y1034" s="121"/>
      <c r="Z1034" t="s">
        <v>219</v>
      </c>
      <c r="AC1034" s="122">
        <v>0</v>
      </c>
      <c r="AD1034" s="122">
        <v>0</v>
      </c>
      <c r="AE1034" s="122">
        <v>0</v>
      </c>
      <c r="AF1034" s="122">
        <v>0</v>
      </c>
      <c r="AG1034" s="122">
        <v>0</v>
      </c>
      <c r="AH1034" s="122">
        <v>0</v>
      </c>
      <c r="AI1034" s="122">
        <v>0</v>
      </c>
      <c r="AJ1034" s="122">
        <v>0</v>
      </c>
      <c r="AK1034" s="122">
        <v>0</v>
      </c>
      <c r="AL1034" s="122">
        <v>0</v>
      </c>
      <c r="AM1034" s="122">
        <v>0</v>
      </c>
      <c r="AN1034" s="122">
        <v>0</v>
      </c>
      <c r="AO1034" s="122">
        <v>0</v>
      </c>
      <c r="AP1034" s="123">
        <f t="shared" si="0"/>
        <v>0</v>
      </c>
    </row>
    <row r="1035" spans="14:42">
      <c r="N1035" s="121"/>
      <c r="W1035" s="123" t="s">
        <v>193</v>
      </c>
      <c r="Y1035" s="121"/>
      <c r="AH1035"/>
      <c r="AP1035" s="123" t="s">
        <v>193</v>
      </c>
    </row>
    <row r="1036" spans="14:42">
      <c r="N1036" s="124" t="s">
        <v>220</v>
      </c>
      <c r="Y1036" s="124" t="s">
        <v>220</v>
      </c>
      <c r="AH1036"/>
    </row>
    <row r="1037" spans="14:42">
      <c r="N1037" s="125"/>
      <c r="O1037" t="s">
        <v>215</v>
      </c>
      <c r="R1037" s="122">
        <v>1</v>
      </c>
      <c r="S1037" s="122">
        <v>0</v>
      </c>
      <c r="T1037" s="122">
        <v>1</v>
      </c>
      <c r="U1037" s="122">
        <v>1</v>
      </c>
      <c r="V1037" s="122">
        <v>1</v>
      </c>
      <c r="W1037" s="123">
        <f>AVERAGE(R1037:V1037)</f>
        <v>0.8</v>
      </c>
      <c r="Y1037" s="125"/>
      <c r="Z1037" t="s">
        <v>215</v>
      </c>
      <c r="AC1037" s="122">
        <v>0</v>
      </c>
      <c r="AD1037" s="122">
        <v>0</v>
      </c>
      <c r="AE1037" s="122">
        <v>0</v>
      </c>
      <c r="AF1037" s="122">
        <v>1</v>
      </c>
      <c r="AG1037" s="122">
        <v>1</v>
      </c>
      <c r="AH1037" s="122">
        <v>1</v>
      </c>
      <c r="AI1037" s="122">
        <v>0</v>
      </c>
      <c r="AJ1037" s="122">
        <v>1</v>
      </c>
      <c r="AK1037" s="122">
        <v>1</v>
      </c>
      <c r="AL1037" s="122">
        <v>1</v>
      </c>
      <c r="AM1037" s="122">
        <v>1</v>
      </c>
      <c r="AN1037" s="122">
        <v>0</v>
      </c>
      <c r="AO1037" s="122">
        <v>0</v>
      </c>
      <c r="AP1037" s="123">
        <f>AVERAGE(AC1037:AO1037)</f>
        <v>0.53846153846153844</v>
      </c>
    </row>
    <row r="1038" spans="14:42">
      <c r="N1038" s="125"/>
      <c r="O1038" t="s">
        <v>216</v>
      </c>
      <c r="R1038" s="122">
        <v>0</v>
      </c>
      <c r="S1038" s="122">
        <v>1</v>
      </c>
      <c r="T1038" s="122">
        <v>0</v>
      </c>
      <c r="U1038" s="122">
        <v>0</v>
      </c>
      <c r="V1038" s="122">
        <v>0</v>
      </c>
      <c r="W1038" s="123">
        <f>AVERAGE(R1038:V1038)</f>
        <v>0.2</v>
      </c>
      <c r="Y1038" s="125"/>
      <c r="Z1038" t="s">
        <v>216</v>
      </c>
      <c r="AC1038" s="122">
        <v>1</v>
      </c>
      <c r="AD1038" s="122">
        <v>1</v>
      </c>
      <c r="AE1038" s="122">
        <v>1</v>
      </c>
      <c r="AF1038" s="122">
        <v>0</v>
      </c>
      <c r="AG1038" s="122">
        <v>0</v>
      </c>
      <c r="AH1038" s="122">
        <v>0</v>
      </c>
      <c r="AI1038" s="122">
        <v>1</v>
      </c>
      <c r="AJ1038" s="122">
        <v>0</v>
      </c>
      <c r="AK1038" s="122">
        <v>0</v>
      </c>
      <c r="AL1038" s="122">
        <v>0</v>
      </c>
      <c r="AM1038" s="122">
        <v>0</v>
      </c>
      <c r="AN1038" s="122">
        <v>1</v>
      </c>
      <c r="AO1038" s="122">
        <v>1</v>
      </c>
      <c r="AP1038" s="123">
        <f t="shared" ref="AP1038:AP1041" si="1">AVERAGE(AC1038:AO1038)</f>
        <v>0.46153846153846156</v>
      </c>
    </row>
    <row r="1039" spans="14:42">
      <c r="N1039" s="125"/>
      <c r="O1039" t="s">
        <v>217</v>
      </c>
      <c r="R1039" s="122">
        <v>0</v>
      </c>
      <c r="S1039" s="122">
        <v>0</v>
      </c>
      <c r="T1039" s="122">
        <v>0</v>
      </c>
      <c r="U1039" s="122">
        <v>0</v>
      </c>
      <c r="V1039" s="122">
        <v>0</v>
      </c>
      <c r="W1039" s="123">
        <f>AVERAGE(R1039:V1039)</f>
        <v>0</v>
      </c>
      <c r="Y1039" s="125"/>
      <c r="Z1039" t="s">
        <v>217</v>
      </c>
      <c r="AC1039" s="122">
        <v>0</v>
      </c>
      <c r="AD1039" s="122">
        <v>0</v>
      </c>
      <c r="AE1039" s="122">
        <v>0</v>
      </c>
      <c r="AF1039" s="122">
        <v>0</v>
      </c>
      <c r="AG1039" s="122">
        <v>0</v>
      </c>
      <c r="AH1039" s="122">
        <v>0</v>
      </c>
      <c r="AI1039" s="122">
        <v>0</v>
      </c>
      <c r="AJ1039" s="122">
        <v>0</v>
      </c>
      <c r="AK1039" s="122">
        <v>0</v>
      </c>
      <c r="AL1039" s="122">
        <v>0</v>
      </c>
      <c r="AM1039" s="122">
        <v>0</v>
      </c>
      <c r="AN1039" s="122">
        <v>0</v>
      </c>
      <c r="AO1039" s="122">
        <v>0</v>
      </c>
      <c r="AP1039" s="123">
        <f t="shared" si="1"/>
        <v>0</v>
      </c>
    </row>
    <row r="1040" spans="14:42">
      <c r="N1040" s="125"/>
      <c r="O1040" t="s">
        <v>218</v>
      </c>
      <c r="R1040" s="122">
        <v>0</v>
      </c>
      <c r="S1040" s="122">
        <v>0</v>
      </c>
      <c r="T1040" s="122">
        <v>0</v>
      </c>
      <c r="U1040" s="122">
        <v>0</v>
      </c>
      <c r="V1040" s="122">
        <v>0</v>
      </c>
      <c r="W1040" s="123">
        <f>AVERAGE(R1040:V1040)</f>
        <v>0</v>
      </c>
      <c r="Y1040" s="125"/>
      <c r="Z1040" t="s">
        <v>218</v>
      </c>
      <c r="AC1040" s="122">
        <v>0</v>
      </c>
      <c r="AD1040" s="122">
        <v>0</v>
      </c>
      <c r="AE1040" s="122">
        <v>0</v>
      </c>
      <c r="AF1040" s="122">
        <v>0</v>
      </c>
      <c r="AG1040" s="122">
        <v>0</v>
      </c>
      <c r="AH1040" s="122">
        <v>0</v>
      </c>
      <c r="AI1040" s="122">
        <v>0</v>
      </c>
      <c r="AJ1040" s="122">
        <v>0</v>
      </c>
      <c r="AK1040" s="122">
        <v>0</v>
      </c>
      <c r="AL1040" s="122">
        <v>0</v>
      </c>
      <c r="AM1040" s="122">
        <v>0</v>
      </c>
      <c r="AN1040" s="122">
        <v>0</v>
      </c>
      <c r="AO1040" s="122">
        <v>0</v>
      </c>
      <c r="AP1040" s="123">
        <f t="shared" si="1"/>
        <v>0</v>
      </c>
    </row>
    <row r="1041" spans="14:42">
      <c r="N1041" s="125"/>
      <c r="O1041" t="s">
        <v>219</v>
      </c>
      <c r="R1041" s="122">
        <v>0</v>
      </c>
      <c r="S1041" s="122">
        <v>0</v>
      </c>
      <c r="T1041" s="122">
        <v>0</v>
      </c>
      <c r="U1041" s="122">
        <v>0</v>
      </c>
      <c r="V1041" s="122">
        <v>0</v>
      </c>
      <c r="W1041" s="123">
        <f>AVERAGE(R1041:V1041)</f>
        <v>0</v>
      </c>
      <c r="Y1041" s="125"/>
      <c r="Z1041" t="s">
        <v>219</v>
      </c>
      <c r="AC1041" s="122">
        <v>0</v>
      </c>
      <c r="AD1041" s="122">
        <v>0</v>
      </c>
      <c r="AE1041" s="122">
        <v>0</v>
      </c>
      <c r="AF1041" s="122">
        <v>0</v>
      </c>
      <c r="AG1041" s="122">
        <v>0</v>
      </c>
      <c r="AH1041" s="122">
        <v>0</v>
      </c>
      <c r="AI1041" s="122">
        <v>0</v>
      </c>
      <c r="AJ1041" s="122">
        <v>0</v>
      </c>
      <c r="AK1041" s="122">
        <v>0</v>
      </c>
      <c r="AL1041" s="122">
        <v>0</v>
      </c>
      <c r="AM1041" s="122">
        <v>0</v>
      </c>
      <c r="AN1041" s="122">
        <v>0</v>
      </c>
      <c r="AO1041" s="122">
        <v>0</v>
      </c>
      <c r="AP1041" s="123">
        <f t="shared" si="1"/>
        <v>0</v>
      </c>
    </row>
    <row r="1042" spans="14:42">
      <c r="N1042" s="125"/>
      <c r="Y1042" s="125"/>
      <c r="AH1042"/>
    </row>
    <row r="1043" spans="14:42">
      <c r="N1043" s="124" t="s">
        <v>221</v>
      </c>
      <c r="Y1043" s="124" t="s">
        <v>221</v>
      </c>
      <c r="AH1043"/>
    </row>
    <row r="1044" spans="14:42">
      <c r="N1044" s="124"/>
      <c r="O1044" t="s">
        <v>215</v>
      </c>
      <c r="R1044" s="122">
        <v>1</v>
      </c>
      <c r="S1044" s="122">
        <v>0</v>
      </c>
      <c r="T1044" s="122">
        <v>1</v>
      </c>
      <c r="U1044" s="122">
        <v>1</v>
      </c>
      <c r="V1044" s="122">
        <v>0</v>
      </c>
      <c r="W1044" s="123">
        <f>AVERAGE(R1044:V1044)</f>
        <v>0.6</v>
      </c>
      <c r="Y1044" s="124"/>
      <c r="Z1044" t="s">
        <v>215</v>
      </c>
      <c r="AC1044" s="122">
        <v>0</v>
      </c>
      <c r="AD1044" s="122">
        <v>0</v>
      </c>
      <c r="AE1044" s="122">
        <v>0</v>
      </c>
      <c r="AF1044" s="122">
        <v>1</v>
      </c>
      <c r="AG1044" s="122">
        <v>1</v>
      </c>
      <c r="AH1044" s="122">
        <v>1</v>
      </c>
      <c r="AI1044" s="122">
        <v>0</v>
      </c>
      <c r="AJ1044" s="122">
        <v>1</v>
      </c>
      <c r="AK1044" s="122">
        <v>1</v>
      </c>
      <c r="AL1044" s="122">
        <v>1</v>
      </c>
      <c r="AM1044" s="122">
        <v>1</v>
      </c>
      <c r="AN1044" s="122">
        <v>0</v>
      </c>
      <c r="AO1044" s="122">
        <v>0</v>
      </c>
      <c r="AP1044" s="123">
        <f>AVERAGE(AC1044:AO1044)</f>
        <v>0.53846153846153844</v>
      </c>
    </row>
    <row r="1045" spans="14:42">
      <c r="N1045" s="124"/>
      <c r="O1045" t="s">
        <v>216</v>
      </c>
      <c r="R1045" s="122">
        <v>0</v>
      </c>
      <c r="S1045" s="122">
        <v>0</v>
      </c>
      <c r="T1045" s="122">
        <v>0</v>
      </c>
      <c r="U1045" s="122">
        <v>0</v>
      </c>
      <c r="V1045" s="122">
        <v>1</v>
      </c>
      <c r="W1045" s="123">
        <f>AVERAGE(R1045:V1045)</f>
        <v>0.2</v>
      </c>
      <c r="Y1045" s="124"/>
      <c r="Z1045" t="s">
        <v>216</v>
      </c>
      <c r="AC1045" s="122">
        <v>0</v>
      </c>
      <c r="AD1045" s="122">
        <v>1</v>
      </c>
      <c r="AE1045" s="122">
        <v>1</v>
      </c>
      <c r="AF1045" s="122">
        <v>0</v>
      </c>
      <c r="AG1045" s="122">
        <v>0</v>
      </c>
      <c r="AH1045" s="122">
        <v>0</v>
      </c>
      <c r="AI1045" s="122">
        <v>0</v>
      </c>
      <c r="AJ1045" s="122">
        <v>0</v>
      </c>
      <c r="AK1045" s="122">
        <v>0</v>
      </c>
      <c r="AL1045" s="122">
        <v>0</v>
      </c>
      <c r="AM1045" s="122">
        <v>0</v>
      </c>
      <c r="AN1045" s="122">
        <v>0</v>
      </c>
      <c r="AO1045" s="122">
        <v>1</v>
      </c>
      <c r="AP1045" s="123">
        <f t="shared" ref="AP1045:AP1048" si="2">AVERAGE(AC1045:AO1045)</f>
        <v>0.23076923076923078</v>
      </c>
    </row>
    <row r="1046" spans="14:42">
      <c r="N1046" s="124"/>
      <c r="O1046" t="s">
        <v>217</v>
      </c>
      <c r="R1046" s="122">
        <v>0</v>
      </c>
      <c r="S1046" s="122">
        <v>1</v>
      </c>
      <c r="T1046" s="122">
        <v>0</v>
      </c>
      <c r="U1046" s="122">
        <v>0</v>
      </c>
      <c r="V1046" s="122">
        <v>0</v>
      </c>
      <c r="W1046" s="123">
        <f>AVERAGE(R1046:V1046)</f>
        <v>0.2</v>
      </c>
      <c r="Y1046" s="124"/>
      <c r="Z1046" t="s">
        <v>217</v>
      </c>
      <c r="AC1046" s="122">
        <v>1</v>
      </c>
      <c r="AD1046" s="122">
        <v>0</v>
      </c>
      <c r="AE1046" s="122">
        <v>0</v>
      </c>
      <c r="AF1046" s="122">
        <v>0</v>
      </c>
      <c r="AG1046" s="122">
        <v>0</v>
      </c>
      <c r="AH1046" s="122">
        <v>0</v>
      </c>
      <c r="AI1046" s="122">
        <v>1</v>
      </c>
      <c r="AJ1046" s="122">
        <v>0</v>
      </c>
      <c r="AK1046" s="122">
        <v>0</v>
      </c>
      <c r="AL1046" s="122">
        <v>0</v>
      </c>
      <c r="AM1046" s="122">
        <v>0</v>
      </c>
      <c r="AN1046" s="122">
        <v>1</v>
      </c>
      <c r="AO1046" s="122">
        <v>0</v>
      </c>
      <c r="AP1046" s="123">
        <f t="shared" si="2"/>
        <v>0.23076923076923078</v>
      </c>
    </row>
    <row r="1047" spans="14:42">
      <c r="N1047" s="124"/>
      <c r="O1047" t="s">
        <v>218</v>
      </c>
      <c r="R1047" s="122">
        <v>0</v>
      </c>
      <c r="S1047" s="122">
        <v>0</v>
      </c>
      <c r="T1047" s="122">
        <v>0</v>
      </c>
      <c r="U1047" s="122">
        <v>0</v>
      </c>
      <c r="V1047" s="122">
        <v>0</v>
      </c>
      <c r="W1047" s="123">
        <f>AVERAGE(R1047:V1047)</f>
        <v>0</v>
      </c>
      <c r="Y1047" s="124"/>
      <c r="Z1047" t="s">
        <v>218</v>
      </c>
      <c r="AC1047" s="122">
        <v>0</v>
      </c>
      <c r="AD1047" s="122">
        <v>0</v>
      </c>
      <c r="AE1047" s="122">
        <v>0</v>
      </c>
      <c r="AF1047" s="122">
        <v>0</v>
      </c>
      <c r="AG1047" s="122">
        <v>0</v>
      </c>
      <c r="AH1047" s="122">
        <v>0</v>
      </c>
      <c r="AI1047" s="122">
        <v>0</v>
      </c>
      <c r="AJ1047" s="122">
        <v>0</v>
      </c>
      <c r="AK1047" s="122">
        <v>0</v>
      </c>
      <c r="AL1047" s="122">
        <v>0</v>
      </c>
      <c r="AM1047" s="122">
        <v>0</v>
      </c>
      <c r="AN1047" s="122">
        <v>0</v>
      </c>
      <c r="AO1047" s="122">
        <v>0</v>
      </c>
      <c r="AP1047" s="123">
        <f t="shared" si="2"/>
        <v>0</v>
      </c>
    </row>
    <row r="1048" spans="14:42">
      <c r="N1048" s="124"/>
      <c r="O1048" t="s">
        <v>219</v>
      </c>
      <c r="R1048" s="122">
        <v>0</v>
      </c>
      <c r="S1048" s="122">
        <v>0</v>
      </c>
      <c r="T1048" s="122">
        <v>0</v>
      </c>
      <c r="U1048" s="122">
        <v>0</v>
      </c>
      <c r="V1048" s="122">
        <v>0</v>
      </c>
      <c r="W1048" s="123">
        <f>AVERAGE(R1048:V1048)</f>
        <v>0</v>
      </c>
      <c r="Y1048" s="124"/>
      <c r="Z1048" t="s">
        <v>219</v>
      </c>
      <c r="AC1048" s="122">
        <v>0</v>
      </c>
      <c r="AD1048" s="122">
        <v>0</v>
      </c>
      <c r="AE1048" s="122">
        <v>0</v>
      </c>
      <c r="AF1048" s="122">
        <v>0</v>
      </c>
      <c r="AG1048" s="122">
        <v>0</v>
      </c>
      <c r="AH1048" s="122">
        <v>0</v>
      </c>
      <c r="AI1048" s="122">
        <v>0</v>
      </c>
      <c r="AJ1048" s="122">
        <v>0</v>
      </c>
      <c r="AK1048" s="122">
        <v>0</v>
      </c>
      <c r="AL1048" s="122">
        <v>0</v>
      </c>
      <c r="AM1048" s="122">
        <v>0</v>
      </c>
      <c r="AN1048" s="122">
        <v>0</v>
      </c>
      <c r="AO1048" s="122">
        <v>0</v>
      </c>
      <c r="AP1048" s="123">
        <f t="shared" si="2"/>
        <v>0</v>
      </c>
    </row>
    <row r="1049" spans="14:42">
      <c r="N1049" s="124"/>
      <c r="Y1049" s="124"/>
      <c r="AH1049"/>
    </row>
    <row r="1050" spans="14:42">
      <c r="N1050" s="124" t="s">
        <v>222</v>
      </c>
      <c r="Y1050" s="124" t="s">
        <v>222</v>
      </c>
      <c r="AH1050"/>
    </row>
    <row r="1051" spans="14:42">
      <c r="N1051" s="124"/>
      <c r="O1051" t="s">
        <v>215</v>
      </c>
      <c r="R1051" s="122">
        <v>1</v>
      </c>
      <c r="S1051" s="122">
        <v>0</v>
      </c>
      <c r="T1051" s="122">
        <v>1</v>
      </c>
      <c r="U1051" s="122">
        <v>0</v>
      </c>
      <c r="V1051" s="122">
        <v>0</v>
      </c>
      <c r="W1051" s="123">
        <f>AVERAGE(R1051:V1051)</f>
        <v>0.4</v>
      </c>
      <c r="Y1051" s="124"/>
      <c r="Z1051" t="s">
        <v>215</v>
      </c>
      <c r="AC1051" s="122">
        <v>0</v>
      </c>
      <c r="AD1051" s="122">
        <v>1</v>
      </c>
      <c r="AE1051" s="122">
        <v>1</v>
      </c>
      <c r="AF1051" s="122">
        <v>1</v>
      </c>
      <c r="AG1051" s="122">
        <v>1</v>
      </c>
      <c r="AH1051" s="122">
        <v>1</v>
      </c>
      <c r="AI1051" s="122">
        <v>0</v>
      </c>
      <c r="AJ1051" s="122">
        <v>1</v>
      </c>
      <c r="AK1051" s="122">
        <v>1</v>
      </c>
      <c r="AL1051" s="122">
        <v>1</v>
      </c>
      <c r="AM1051" s="122">
        <v>1</v>
      </c>
      <c r="AN1051" s="122">
        <v>0</v>
      </c>
      <c r="AO1051" s="122">
        <v>1</v>
      </c>
      <c r="AP1051" s="123">
        <f>AVERAGE(AC1051:AO1051)</f>
        <v>0.76923076923076927</v>
      </c>
    </row>
    <row r="1052" spans="14:42">
      <c r="N1052" s="124"/>
      <c r="O1052" t="s">
        <v>216</v>
      </c>
      <c r="R1052" s="122">
        <v>0</v>
      </c>
      <c r="S1052" s="122">
        <v>0</v>
      </c>
      <c r="T1052" s="122">
        <v>0</v>
      </c>
      <c r="U1052" s="122">
        <v>1</v>
      </c>
      <c r="V1052" s="122">
        <v>1</v>
      </c>
      <c r="W1052" s="123">
        <f>AVERAGE(R1052:V1052)</f>
        <v>0.4</v>
      </c>
      <c r="Y1052" s="124"/>
      <c r="Z1052" t="s">
        <v>216</v>
      </c>
      <c r="AC1052" s="122">
        <v>1</v>
      </c>
      <c r="AD1052" s="122">
        <v>0</v>
      </c>
      <c r="AE1052" s="122">
        <v>0</v>
      </c>
      <c r="AF1052" s="122">
        <v>0</v>
      </c>
      <c r="AG1052" s="122">
        <v>0</v>
      </c>
      <c r="AH1052" s="122">
        <v>0</v>
      </c>
      <c r="AI1052" s="122">
        <v>1</v>
      </c>
      <c r="AJ1052" s="122">
        <v>0</v>
      </c>
      <c r="AK1052" s="122">
        <v>0</v>
      </c>
      <c r="AL1052" s="122">
        <v>0</v>
      </c>
      <c r="AM1052" s="122">
        <v>0</v>
      </c>
      <c r="AN1052" s="122">
        <v>1</v>
      </c>
      <c r="AO1052" s="122">
        <v>0</v>
      </c>
      <c r="AP1052" s="123">
        <f t="shared" ref="AP1052:AP1055" si="3">AVERAGE(AC1052:AO1052)</f>
        <v>0.23076923076923078</v>
      </c>
    </row>
    <row r="1053" spans="14:42">
      <c r="N1053" s="124"/>
      <c r="O1053" t="s">
        <v>217</v>
      </c>
      <c r="R1053" s="122">
        <v>0</v>
      </c>
      <c r="S1053" s="122">
        <v>1</v>
      </c>
      <c r="T1053" s="122">
        <v>0</v>
      </c>
      <c r="U1053" s="122">
        <v>0</v>
      </c>
      <c r="V1053" s="122">
        <v>0</v>
      </c>
      <c r="W1053" s="123">
        <f>AVERAGE(R1053:V1053)</f>
        <v>0.2</v>
      </c>
      <c r="Y1053" s="124"/>
      <c r="Z1053" t="s">
        <v>217</v>
      </c>
      <c r="AC1053" s="122">
        <v>0</v>
      </c>
      <c r="AD1053" s="122">
        <v>0</v>
      </c>
      <c r="AE1053" s="122">
        <v>0</v>
      </c>
      <c r="AF1053" s="122">
        <v>0</v>
      </c>
      <c r="AG1053" s="122">
        <v>0</v>
      </c>
      <c r="AH1053" s="122">
        <v>0</v>
      </c>
      <c r="AI1053" s="122">
        <v>0</v>
      </c>
      <c r="AJ1053" s="122">
        <v>0</v>
      </c>
      <c r="AK1053" s="122">
        <v>0</v>
      </c>
      <c r="AL1053" s="122">
        <v>0</v>
      </c>
      <c r="AM1053" s="122">
        <v>0</v>
      </c>
      <c r="AN1053" s="122">
        <v>0</v>
      </c>
      <c r="AO1053" s="122">
        <v>0</v>
      </c>
      <c r="AP1053" s="123">
        <f t="shared" si="3"/>
        <v>0</v>
      </c>
    </row>
    <row r="1054" spans="14:42">
      <c r="N1054" s="124"/>
      <c r="O1054" t="s">
        <v>218</v>
      </c>
      <c r="R1054" s="122">
        <v>0</v>
      </c>
      <c r="S1054" s="122">
        <v>0</v>
      </c>
      <c r="T1054" s="122">
        <v>0</v>
      </c>
      <c r="U1054" s="122">
        <v>0</v>
      </c>
      <c r="V1054" s="122">
        <v>0</v>
      </c>
      <c r="W1054" s="123">
        <f>AVERAGE(R1054:V1054)</f>
        <v>0</v>
      </c>
      <c r="Y1054" s="124"/>
      <c r="Z1054" t="s">
        <v>218</v>
      </c>
      <c r="AC1054" s="122">
        <v>0</v>
      </c>
      <c r="AD1054" s="122">
        <v>0</v>
      </c>
      <c r="AE1054" s="122">
        <v>0</v>
      </c>
      <c r="AF1054" s="122">
        <v>0</v>
      </c>
      <c r="AG1054" s="122">
        <v>0</v>
      </c>
      <c r="AH1054" s="122">
        <v>0</v>
      </c>
      <c r="AI1054" s="122">
        <v>0</v>
      </c>
      <c r="AJ1054" s="122">
        <v>0</v>
      </c>
      <c r="AK1054" s="122">
        <v>0</v>
      </c>
      <c r="AL1054" s="122">
        <v>0</v>
      </c>
      <c r="AM1054" s="122">
        <v>0</v>
      </c>
      <c r="AN1054" s="122">
        <v>0</v>
      </c>
      <c r="AO1054" s="122">
        <v>0</v>
      </c>
      <c r="AP1054" s="123">
        <f t="shared" si="3"/>
        <v>0</v>
      </c>
    </row>
    <row r="1055" spans="14:42">
      <c r="N1055" s="124"/>
      <c r="O1055" t="s">
        <v>219</v>
      </c>
      <c r="R1055" s="122">
        <v>0</v>
      </c>
      <c r="S1055" s="122">
        <v>0</v>
      </c>
      <c r="T1055" s="122">
        <v>0</v>
      </c>
      <c r="U1055" s="122">
        <v>0</v>
      </c>
      <c r="V1055" s="122">
        <v>0</v>
      </c>
      <c r="W1055" s="123">
        <f>AVERAGE(R1055:V1055)</f>
        <v>0</v>
      </c>
      <c r="Y1055" s="124"/>
      <c r="Z1055" t="s">
        <v>219</v>
      </c>
      <c r="AC1055" s="122">
        <v>0</v>
      </c>
      <c r="AD1055" s="122">
        <v>0</v>
      </c>
      <c r="AE1055" s="122">
        <v>0</v>
      </c>
      <c r="AF1055" s="122">
        <v>0</v>
      </c>
      <c r="AG1055" s="122">
        <v>0</v>
      </c>
      <c r="AH1055" s="122">
        <v>0</v>
      </c>
      <c r="AI1055" s="122">
        <v>0</v>
      </c>
      <c r="AJ1055" s="122">
        <v>0</v>
      </c>
      <c r="AK1055" s="122">
        <v>0</v>
      </c>
      <c r="AL1055" s="122">
        <v>0</v>
      </c>
      <c r="AM1055" s="122">
        <v>0</v>
      </c>
      <c r="AN1055" s="122">
        <v>0</v>
      </c>
      <c r="AO1055" s="122">
        <v>0</v>
      </c>
      <c r="AP1055" s="123">
        <f t="shared" si="3"/>
        <v>0</v>
      </c>
    </row>
    <row r="1056" spans="14:42">
      <c r="N1056" s="124"/>
      <c r="Y1056" s="124"/>
      <c r="AH1056"/>
    </row>
    <row r="1057" spans="14:42">
      <c r="N1057" s="126" t="s">
        <v>223</v>
      </c>
      <c r="Y1057" s="126" t="s">
        <v>223</v>
      </c>
      <c r="AH1057"/>
    </row>
    <row r="1058" spans="14:42">
      <c r="N1058" s="124" t="s">
        <v>224</v>
      </c>
      <c r="Y1058" s="124" t="s">
        <v>224</v>
      </c>
      <c r="AH1058"/>
    </row>
    <row r="1059" spans="14:42">
      <c r="N1059" s="124"/>
      <c r="O1059" t="s">
        <v>215</v>
      </c>
      <c r="R1059" s="122">
        <v>1</v>
      </c>
      <c r="S1059" s="122">
        <v>0</v>
      </c>
      <c r="T1059" s="122">
        <v>1</v>
      </c>
      <c r="U1059" s="122">
        <v>0</v>
      </c>
      <c r="V1059" s="122">
        <v>1</v>
      </c>
      <c r="W1059" s="123">
        <f>AVERAGE(R1059:V1059)</f>
        <v>0.6</v>
      </c>
      <c r="Y1059" s="124"/>
      <c r="Z1059" t="s">
        <v>215</v>
      </c>
      <c r="AC1059" s="122">
        <v>0</v>
      </c>
      <c r="AD1059" s="122">
        <v>0</v>
      </c>
      <c r="AE1059" s="122">
        <v>1</v>
      </c>
      <c r="AF1059" s="122">
        <v>1</v>
      </c>
      <c r="AG1059" s="122">
        <v>1</v>
      </c>
      <c r="AH1059" s="122">
        <v>1</v>
      </c>
      <c r="AI1059" s="122">
        <v>0</v>
      </c>
      <c r="AJ1059" s="122">
        <v>1</v>
      </c>
      <c r="AK1059" s="122">
        <v>1</v>
      </c>
      <c r="AL1059" s="122">
        <v>0</v>
      </c>
      <c r="AM1059" s="122">
        <v>1</v>
      </c>
      <c r="AN1059" s="122">
        <v>0</v>
      </c>
      <c r="AO1059" s="122">
        <v>1</v>
      </c>
      <c r="AP1059" s="123">
        <f>AVERAGE(AC1059:AO1059)</f>
        <v>0.61538461538461542</v>
      </c>
    </row>
    <row r="1060" spans="14:42">
      <c r="N1060" s="124"/>
      <c r="O1060" t="s">
        <v>216</v>
      </c>
      <c r="R1060" s="122">
        <v>0</v>
      </c>
      <c r="S1060" s="122">
        <v>0</v>
      </c>
      <c r="T1060" s="122">
        <v>0</v>
      </c>
      <c r="U1060" s="122">
        <v>1</v>
      </c>
      <c r="V1060" s="122">
        <v>0</v>
      </c>
      <c r="W1060" s="123">
        <f>AVERAGE(R1060:V1060)</f>
        <v>0.2</v>
      </c>
      <c r="Y1060" s="124"/>
      <c r="Z1060" t="s">
        <v>216</v>
      </c>
      <c r="AC1060" s="122">
        <v>1</v>
      </c>
      <c r="AD1060" s="122">
        <v>1</v>
      </c>
      <c r="AE1060" s="122">
        <v>0</v>
      </c>
      <c r="AF1060" s="122">
        <v>0</v>
      </c>
      <c r="AG1060" s="122">
        <v>0</v>
      </c>
      <c r="AH1060" s="122">
        <v>0</v>
      </c>
      <c r="AI1060" s="122">
        <v>1</v>
      </c>
      <c r="AJ1060" s="122">
        <v>0</v>
      </c>
      <c r="AK1060" s="122">
        <v>0</v>
      </c>
      <c r="AL1060" s="122">
        <v>1</v>
      </c>
      <c r="AM1060" s="122">
        <v>0</v>
      </c>
      <c r="AN1060" s="122">
        <v>1</v>
      </c>
      <c r="AO1060" s="122">
        <v>0</v>
      </c>
      <c r="AP1060" s="123">
        <f t="shared" ref="AP1060:AP1063" si="4">AVERAGE(AC1060:AO1060)</f>
        <v>0.38461538461538464</v>
      </c>
    </row>
    <row r="1061" spans="14:42">
      <c r="N1061" s="124"/>
      <c r="O1061" t="s">
        <v>217</v>
      </c>
      <c r="R1061" s="122">
        <v>0</v>
      </c>
      <c r="S1061" s="122">
        <v>1</v>
      </c>
      <c r="T1061" s="122">
        <v>0</v>
      </c>
      <c r="U1061" s="122">
        <v>0</v>
      </c>
      <c r="V1061" s="122">
        <v>0</v>
      </c>
      <c r="W1061" s="123">
        <f>AVERAGE(R1061:V1061)</f>
        <v>0.2</v>
      </c>
      <c r="Y1061" s="124"/>
      <c r="Z1061" t="s">
        <v>217</v>
      </c>
      <c r="AC1061" s="122">
        <v>0</v>
      </c>
      <c r="AD1061" s="122">
        <v>0</v>
      </c>
      <c r="AE1061" s="122">
        <v>0</v>
      </c>
      <c r="AF1061" s="122">
        <v>0</v>
      </c>
      <c r="AG1061" s="122">
        <v>0</v>
      </c>
      <c r="AH1061" s="122">
        <v>0</v>
      </c>
      <c r="AI1061" s="122">
        <v>0</v>
      </c>
      <c r="AJ1061" s="122">
        <v>0</v>
      </c>
      <c r="AK1061" s="122">
        <v>0</v>
      </c>
      <c r="AL1061" s="122">
        <v>0</v>
      </c>
      <c r="AM1061" s="122">
        <v>0</v>
      </c>
      <c r="AN1061" s="122">
        <v>0</v>
      </c>
      <c r="AO1061" s="122">
        <v>0</v>
      </c>
      <c r="AP1061" s="123">
        <f t="shared" si="4"/>
        <v>0</v>
      </c>
    </row>
    <row r="1062" spans="14:42">
      <c r="N1062" s="124"/>
      <c r="O1062" t="s">
        <v>218</v>
      </c>
      <c r="R1062" s="122">
        <v>0</v>
      </c>
      <c r="S1062" s="122">
        <v>0</v>
      </c>
      <c r="T1062" s="122">
        <v>0</v>
      </c>
      <c r="U1062" s="122">
        <v>0</v>
      </c>
      <c r="V1062" s="122">
        <v>0</v>
      </c>
      <c r="W1062" s="123">
        <f>AVERAGE(R1062:V1062)</f>
        <v>0</v>
      </c>
      <c r="Y1062" s="124"/>
      <c r="Z1062" t="s">
        <v>218</v>
      </c>
      <c r="AC1062" s="122">
        <v>0</v>
      </c>
      <c r="AD1062" s="122">
        <v>0</v>
      </c>
      <c r="AE1062" s="122">
        <v>0</v>
      </c>
      <c r="AF1062" s="122">
        <v>0</v>
      </c>
      <c r="AG1062" s="122">
        <v>0</v>
      </c>
      <c r="AH1062" s="122">
        <v>0</v>
      </c>
      <c r="AI1062" s="122">
        <v>0</v>
      </c>
      <c r="AJ1062" s="122">
        <v>0</v>
      </c>
      <c r="AK1062" s="122">
        <v>0</v>
      </c>
      <c r="AL1062" s="122">
        <v>0</v>
      </c>
      <c r="AM1062" s="122">
        <v>0</v>
      </c>
      <c r="AN1062" s="122">
        <v>0</v>
      </c>
      <c r="AO1062" s="122">
        <v>0</v>
      </c>
      <c r="AP1062" s="123">
        <f t="shared" si="4"/>
        <v>0</v>
      </c>
    </row>
    <row r="1063" spans="14:42">
      <c r="N1063" s="124"/>
      <c r="O1063" t="s">
        <v>219</v>
      </c>
      <c r="R1063" s="122">
        <v>0</v>
      </c>
      <c r="S1063" s="122">
        <v>0</v>
      </c>
      <c r="T1063" s="122">
        <v>0</v>
      </c>
      <c r="U1063" s="122">
        <v>0</v>
      </c>
      <c r="V1063" s="122">
        <v>0</v>
      </c>
      <c r="W1063" s="123">
        <f>AVERAGE(R1063:V1063)</f>
        <v>0</v>
      </c>
      <c r="Y1063" s="124"/>
      <c r="Z1063" t="s">
        <v>219</v>
      </c>
      <c r="AC1063" s="122">
        <v>0</v>
      </c>
      <c r="AD1063" s="122">
        <v>0</v>
      </c>
      <c r="AE1063" s="122">
        <v>0</v>
      </c>
      <c r="AF1063" s="122">
        <v>0</v>
      </c>
      <c r="AG1063" s="122">
        <v>0</v>
      </c>
      <c r="AH1063" s="122">
        <v>0</v>
      </c>
      <c r="AI1063" s="122">
        <v>0</v>
      </c>
      <c r="AJ1063" s="122">
        <v>0</v>
      </c>
      <c r="AK1063" s="122">
        <v>0</v>
      </c>
      <c r="AL1063" s="122">
        <v>0</v>
      </c>
      <c r="AM1063" s="122">
        <v>0</v>
      </c>
      <c r="AN1063" s="122">
        <v>0</v>
      </c>
      <c r="AO1063" s="122">
        <v>0</v>
      </c>
      <c r="AP1063" s="123">
        <f t="shared" si="4"/>
        <v>0</v>
      </c>
    </row>
    <row r="1064" spans="14:42">
      <c r="N1064" s="124"/>
      <c r="Y1064" s="124"/>
      <c r="AH1064"/>
    </row>
    <row r="1065" spans="14:42">
      <c r="N1065" s="124" t="s">
        <v>225</v>
      </c>
      <c r="Y1065" s="124" t="s">
        <v>225</v>
      </c>
      <c r="AH1065"/>
    </row>
    <row r="1066" spans="14:42">
      <c r="N1066" s="124"/>
      <c r="O1066" t="s">
        <v>215</v>
      </c>
      <c r="R1066" s="122">
        <v>1</v>
      </c>
      <c r="S1066" s="122">
        <v>0</v>
      </c>
      <c r="T1066" s="122">
        <v>0</v>
      </c>
      <c r="U1066" s="122">
        <v>1</v>
      </c>
      <c r="V1066" s="122">
        <v>0</v>
      </c>
      <c r="W1066" s="123">
        <f>AVERAGE(R1066:V1066)</f>
        <v>0.4</v>
      </c>
      <c r="Y1066" s="124"/>
      <c r="Z1066" t="s">
        <v>215</v>
      </c>
      <c r="AC1066" s="122">
        <v>0</v>
      </c>
      <c r="AD1066" s="122">
        <v>0</v>
      </c>
      <c r="AE1066" s="122">
        <v>0</v>
      </c>
      <c r="AF1066" s="122">
        <v>1</v>
      </c>
      <c r="AG1066" s="122">
        <v>1</v>
      </c>
      <c r="AH1066" s="122">
        <v>1</v>
      </c>
      <c r="AI1066" s="122">
        <v>0</v>
      </c>
      <c r="AJ1066" s="122">
        <v>1</v>
      </c>
      <c r="AK1066" s="122">
        <v>1</v>
      </c>
      <c r="AL1066" s="122">
        <v>0</v>
      </c>
      <c r="AM1066" s="122">
        <v>1</v>
      </c>
      <c r="AN1066" s="122">
        <v>0</v>
      </c>
      <c r="AO1066" s="122">
        <v>1</v>
      </c>
      <c r="AP1066" s="123">
        <f>AVERAGE(AC1066:AO1066)</f>
        <v>0.53846153846153844</v>
      </c>
    </row>
    <row r="1067" spans="14:42">
      <c r="N1067" s="124"/>
      <c r="O1067" t="s">
        <v>216</v>
      </c>
      <c r="R1067" s="122">
        <v>0</v>
      </c>
      <c r="S1067" s="122">
        <v>0</v>
      </c>
      <c r="T1067" s="122">
        <v>1</v>
      </c>
      <c r="U1067" s="122">
        <v>0</v>
      </c>
      <c r="V1067" s="122">
        <v>0</v>
      </c>
      <c r="W1067" s="123">
        <f>AVERAGE(R1067:V1067)</f>
        <v>0.2</v>
      </c>
      <c r="Y1067" s="124"/>
      <c r="Z1067" t="s">
        <v>216</v>
      </c>
      <c r="AC1067" s="122">
        <v>1</v>
      </c>
      <c r="AD1067" s="122">
        <v>1</v>
      </c>
      <c r="AE1067" s="122">
        <v>1</v>
      </c>
      <c r="AF1067" s="122">
        <v>0</v>
      </c>
      <c r="AG1067" s="122">
        <v>0</v>
      </c>
      <c r="AH1067" s="122">
        <v>0</v>
      </c>
      <c r="AI1067" s="122">
        <v>1</v>
      </c>
      <c r="AJ1067" s="122">
        <v>0</v>
      </c>
      <c r="AK1067" s="122">
        <v>0</v>
      </c>
      <c r="AL1067" s="122">
        <v>0</v>
      </c>
      <c r="AM1067" s="122">
        <v>0</v>
      </c>
      <c r="AN1067" s="122">
        <v>1</v>
      </c>
      <c r="AO1067" s="122">
        <v>0</v>
      </c>
      <c r="AP1067" s="123">
        <f t="shared" ref="AP1067:AP1070" si="5">AVERAGE(AC1067:AO1067)</f>
        <v>0.38461538461538464</v>
      </c>
    </row>
    <row r="1068" spans="14:42">
      <c r="N1068" s="124"/>
      <c r="O1068" t="s">
        <v>217</v>
      </c>
      <c r="R1068" s="122">
        <v>0</v>
      </c>
      <c r="S1068" s="122">
        <v>1</v>
      </c>
      <c r="T1068" s="122">
        <v>0</v>
      </c>
      <c r="U1068" s="122">
        <v>0</v>
      </c>
      <c r="V1068" s="122">
        <v>1</v>
      </c>
      <c r="W1068" s="123">
        <f>AVERAGE(R1068:V1068)</f>
        <v>0.4</v>
      </c>
      <c r="Y1068" s="124"/>
      <c r="Z1068" t="s">
        <v>217</v>
      </c>
      <c r="AC1068" s="122">
        <v>0</v>
      </c>
      <c r="AD1068" s="122">
        <v>0</v>
      </c>
      <c r="AE1068" s="122">
        <v>0</v>
      </c>
      <c r="AF1068" s="122">
        <v>0</v>
      </c>
      <c r="AG1068" s="122">
        <v>0</v>
      </c>
      <c r="AH1068" s="122">
        <v>0</v>
      </c>
      <c r="AI1068" s="122">
        <v>0</v>
      </c>
      <c r="AJ1068" s="122">
        <v>0</v>
      </c>
      <c r="AK1068" s="122">
        <v>0</v>
      </c>
      <c r="AL1068" s="122">
        <v>1</v>
      </c>
      <c r="AM1068" s="122">
        <v>0</v>
      </c>
      <c r="AN1068" s="122">
        <v>0</v>
      </c>
      <c r="AO1068" s="122">
        <v>0</v>
      </c>
      <c r="AP1068" s="123">
        <f t="shared" si="5"/>
        <v>7.6923076923076927E-2</v>
      </c>
    </row>
    <row r="1069" spans="14:42">
      <c r="N1069" s="124"/>
      <c r="O1069" t="s">
        <v>218</v>
      </c>
      <c r="R1069" s="122">
        <v>0</v>
      </c>
      <c r="S1069" s="122">
        <v>0</v>
      </c>
      <c r="T1069" s="122">
        <v>0</v>
      </c>
      <c r="U1069" s="122">
        <v>0</v>
      </c>
      <c r="V1069" s="122">
        <v>0</v>
      </c>
      <c r="W1069" s="123">
        <f>AVERAGE(R1069:V1069)</f>
        <v>0</v>
      </c>
      <c r="Y1069" s="124"/>
      <c r="Z1069" t="s">
        <v>218</v>
      </c>
      <c r="AC1069" s="122">
        <v>0</v>
      </c>
      <c r="AD1069" s="122">
        <v>0</v>
      </c>
      <c r="AE1069" s="122">
        <v>0</v>
      </c>
      <c r="AF1069" s="122">
        <v>0</v>
      </c>
      <c r="AG1069" s="122">
        <v>0</v>
      </c>
      <c r="AH1069" s="122">
        <v>0</v>
      </c>
      <c r="AI1069" s="122">
        <v>0</v>
      </c>
      <c r="AJ1069" s="122">
        <v>0</v>
      </c>
      <c r="AK1069" s="122">
        <v>0</v>
      </c>
      <c r="AL1069" s="122">
        <v>0</v>
      </c>
      <c r="AM1069" s="122">
        <v>0</v>
      </c>
      <c r="AN1069" s="122">
        <v>0</v>
      </c>
      <c r="AO1069" s="122">
        <v>0</v>
      </c>
      <c r="AP1069" s="123">
        <f t="shared" si="5"/>
        <v>0</v>
      </c>
    </row>
    <row r="1070" spans="14:42">
      <c r="N1070" s="124"/>
      <c r="O1070" t="s">
        <v>219</v>
      </c>
      <c r="R1070" s="122">
        <v>0</v>
      </c>
      <c r="S1070" s="122">
        <v>0</v>
      </c>
      <c r="T1070" s="122">
        <v>0</v>
      </c>
      <c r="U1070" s="122">
        <v>0</v>
      </c>
      <c r="V1070" s="122">
        <v>0</v>
      </c>
      <c r="W1070" s="123">
        <f>AVERAGE(R1070:V1070)</f>
        <v>0</v>
      </c>
      <c r="Y1070" s="124"/>
      <c r="Z1070" t="s">
        <v>219</v>
      </c>
      <c r="AC1070" s="122">
        <v>0</v>
      </c>
      <c r="AD1070" s="122">
        <v>0</v>
      </c>
      <c r="AE1070" s="122">
        <v>0</v>
      </c>
      <c r="AF1070" s="122">
        <v>0</v>
      </c>
      <c r="AG1070" s="122">
        <v>0</v>
      </c>
      <c r="AH1070" s="122">
        <v>0</v>
      </c>
      <c r="AI1070" s="122">
        <v>0</v>
      </c>
      <c r="AJ1070" s="122">
        <v>0</v>
      </c>
      <c r="AK1070" s="122">
        <v>0</v>
      </c>
      <c r="AL1070" s="122">
        <v>0</v>
      </c>
      <c r="AM1070" s="122">
        <v>0</v>
      </c>
      <c r="AN1070" s="122">
        <v>0</v>
      </c>
      <c r="AO1070" s="122">
        <v>0</v>
      </c>
      <c r="AP1070" s="123">
        <f t="shared" si="5"/>
        <v>0</v>
      </c>
    </row>
    <row r="1071" spans="14:42">
      <c r="N1071" s="124"/>
      <c r="Y1071" s="124"/>
      <c r="AH1071"/>
    </row>
    <row r="1072" spans="14:42">
      <c r="N1072" s="124" t="s">
        <v>226</v>
      </c>
      <c r="Y1072" s="124" t="s">
        <v>226</v>
      </c>
      <c r="AH1072"/>
    </row>
    <row r="1073" spans="14:42">
      <c r="N1073" s="124"/>
      <c r="O1073" t="s">
        <v>215</v>
      </c>
      <c r="R1073" s="122">
        <v>1</v>
      </c>
      <c r="S1073" s="122">
        <v>0</v>
      </c>
      <c r="T1073" s="122">
        <v>0</v>
      </c>
      <c r="U1073" s="122">
        <v>1</v>
      </c>
      <c r="V1073" s="122">
        <v>0</v>
      </c>
      <c r="W1073" s="123">
        <f>AVERAGE(R1073:V1073)</f>
        <v>0.4</v>
      </c>
      <c r="Y1073" s="124"/>
      <c r="Z1073" t="s">
        <v>215</v>
      </c>
      <c r="AC1073" s="122">
        <v>0</v>
      </c>
      <c r="AD1073" s="122">
        <v>0</v>
      </c>
      <c r="AE1073" s="122">
        <v>0</v>
      </c>
      <c r="AF1073" s="122">
        <v>1</v>
      </c>
      <c r="AG1073" s="122">
        <v>1</v>
      </c>
      <c r="AH1073" s="122">
        <v>1</v>
      </c>
      <c r="AI1073" s="122">
        <v>1</v>
      </c>
      <c r="AJ1073" s="122">
        <v>1</v>
      </c>
      <c r="AK1073" s="122">
        <v>1</v>
      </c>
      <c r="AL1073" s="122">
        <v>0</v>
      </c>
      <c r="AM1073" s="122">
        <v>1</v>
      </c>
      <c r="AN1073" s="122">
        <v>0</v>
      </c>
      <c r="AO1073" s="122">
        <v>1</v>
      </c>
      <c r="AP1073" s="123">
        <f>AVERAGE(AC1073:AO1073)</f>
        <v>0.61538461538461542</v>
      </c>
    </row>
    <row r="1074" spans="14:42">
      <c r="N1074" s="124"/>
      <c r="O1074" t="s">
        <v>216</v>
      </c>
      <c r="R1074" s="122">
        <v>0</v>
      </c>
      <c r="S1074" s="122">
        <v>0</v>
      </c>
      <c r="T1074" s="122">
        <v>0</v>
      </c>
      <c r="U1074" s="122">
        <v>0</v>
      </c>
      <c r="V1074" s="122">
        <v>1</v>
      </c>
      <c r="W1074" s="123">
        <f>AVERAGE(R1074:V1074)</f>
        <v>0.2</v>
      </c>
      <c r="Y1074" s="124"/>
      <c r="Z1074" t="s">
        <v>216</v>
      </c>
      <c r="AC1074" s="122">
        <v>1</v>
      </c>
      <c r="AD1074" s="122">
        <v>1</v>
      </c>
      <c r="AE1074" s="122">
        <v>1</v>
      </c>
      <c r="AF1074" s="122">
        <v>0</v>
      </c>
      <c r="AG1074" s="122">
        <v>0</v>
      </c>
      <c r="AH1074" s="122">
        <v>0</v>
      </c>
      <c r="AI1074" s="122">
        <v>0</v>
      </c>
      <c r="AJ1074" s="122">
        <v>0</v>
      </c>
      <c r="AK1074" s="122">
        <v>0</v>
      </c>
      <c r="AL1074" s="122">
        <v>0</v>
      </c>
      <c r="AM1074" s="122">
        <v>0</v>
      </c>
      <c r="AN1074" s="122">
        <v>1</v>
      </c>
      <c r="AO1074" s="122">
        <v>0</v>
      </c>
      <c r="AP1074" s="123">
        <f t="shared" ref="AP1074:AP1077" si="6">AVERAGE(AC1074:AO1074)</f>
        <v>0.30769230769230771</v>
      </c>
    </row>
    <row r="1075" spans="14:42">
      <c r="N1075" s="124"/>
      <c r="O1075" t="s">
        <v>217</v>
      </c>
      <c r="R1075" s="122">
        <v>0</v>
      </c>
      <c r="S1075" s="122">
        <v>1</v>
      </c>
      <c r="T1075" s="122">
        <v>1</v>
      </c>
      <c r="U1075" s="122">
        <v>0</v>
      </c>
      <c r="V1075" s="122">
        <v>0</v>
      </c>
      <c r="W1075" s="123">
        <f>AVERAGE(R1075:V1075)</f>
        <v>0.4</v>
      </c>
      <c r="Y1075" s="124"/>
      <c r="Z1075" t="s">
        <v>217</v>
      </c>
      <c r="AC1075" s="122">
        <v>0</v>
      </c>
      <c r="AD1075" s="122">
        <v>0</v>
      </c>
      <c r="AE1075" s="122">
        <v>0</v>
      </c>
      <c r="AF1075" s="122">
        <v>0</v>
      </c>
      <c r="AG1075" s="122">
        <v>0</v>
      </c>
      <c r="AH1075" s="122">
        <v>0</v>
      </c>
      <c r="AI1075" s="122">
        <v>0</v>
      </c>
      <c r="AJ1075" s="122">
        <v>0</v>
      </c>
      <c r="AK1075" s="122">
        <v>0</v>
      </c>
      <c r="AL1075" s="122">
        <v>1</v>
      </c>
      <c r="AM1075" s="122">
        <v>0</v>
      </c>
      <c r="AN1075" s="122">
        <v>0</v>
      </c>
      <c r="AO1075" s="122">
        <v>0</v>
      </c>
      <c r="AP1075" s="123">
        <f t="shared" si="6"/>
        <v>7.6923076923076927E-2</v>
      </c>
    </row>
    <row r="1076" spans="14:42">
      <c r="N1076" s="124"/>
      <c r="O1076" t="s">
        <v>218</v>
      </c>
      <c r="R1076" s="122">
        <v>0</v>
      </c>
      <c r="S1076" s="122">
        <v>0</v>
      </c>
      <c r="T1076" s="122">
        <v>0</v>
      </c>
      <c r="U1076" s="122">
        <v>0</v>
      </c>
      <c r="V1076" s="122">
        <v>0</v>
      </c>
      <c r="W1076" s="123">
        <f>AVERAGE(R1076:V1076)</f>
        <v>0</v>
      </c>
      <c r="Y1076" s="124"/>
      <c r="Z1076" t="s">
        <v>218</v>
      </c>
      <c r="AC1076" s="122">
        <v>0</v>
      </c>
      <c r="AD1076" s="122">
        <v>0</v>
      </c>
      <c r="AE1076" s="122">
        <v>0</v>
      </c>
      <c r="AF1076" s="122">
        <v>0</v>
      </c>
      <c r="AG1076" s="122">
        <v>0</v>
      </c>
      <c r="AH1076" s="122">
        <v>0</v>
      </c>
      <c r="AI1076" s="122">
        <v>0</v>
      </c>
      <c r="AJ1076" s="122">
        <v>0</v>
      </c>
      <c r="AK1076" s="122">
        <v>0</v>
      </c>
      <c r="AL1076" s="122">
        <v>0</v>
      </c>
      <c r="AM1076" s="122">
        <v>0</v>
      </c>
      <c r="AN1076" s="122">
        <v>0</v>
      </c>
      <c r="AO1076" s="122">
        <v>0</v>
      </c>
      <c r="AP1076" s="123">
        <f t="shared" si="6"/>
        <v>0</v>
      </c>
    </row>
    <row r="1077" spans="14:42">
      <c r="N1077" s="124"/>
      <c r="O1077" t="s">
        <v>219</v>
      </c>
      <c r="R1077" s="122">
        <v>0</v>
      </c>
      <c r="S1077" s="122">
        <v>0</v>
      </c>
      <c r="T1077" s="122">
        <v>0</v>
      </c>
      <c r="U1077" s="122">
        <v>0</v>
      </c>
      <c r="V1077" s="122">
        <v>0</v>
      </c>
      <c r="W1077" s="123">
        <f>AVERAGE(R1077:V1077)</f>
        <v>0</v>
      </c>
      <c r="Y1077" s="124"/>
      <c r="Z1077" t="s">
        <v>219</v>
      </c>
      <c r="AC1077" s="122">
        <v>0</v>
      </c>
      <c r="AD1077" s="122">
        <v>0</v>
      </c>
      <c r="AE1077" s="122">
        <v>0</v>
      </c>
      <c r="AF1077" s="122">
        <v>0</v>
      </c>
      <c r="AG1077" s="122">
        <v>0</v>
      </c>
      <c r="AH1077" s="122">
        <v>0</v>
      </c>
      <c r="AI1077" s="122">
        <v>0</v>
      </c>
      <c r="AJ1077" s="122">
        <v>0</v>
      </c>
      <c r="AK1077" s="122">
        <v>0</v>
      </c>
      <c r="AL1077" s="122">
        <v>0</v>
      </c>
      <c r="AM1077" s="122">
        <v>0</v>
      </c>
      <c r="AN1077" s="122">
        <v>0</v>
      </c>
      <c r="AO1077" s="122">
        <v>0</v>
      </c>
      <c r="AP1077" s="123">
        <f t="shared" si="6"/>
        <v>0</v>
      </c>
    </row>
    <row r="1078" spans="14:42">
      <c r="N1078" s="124"/>
      <c r="Y1078" s="124"/>
      <c r="AH1078"/>
    </row>
    <row r="1079" spans="14:42">
      <c r="N1079" s="124" t="s">
        <v>227</v>
      </c>
      <c r="Y1079" s="124" t="s">
        <v>227</v>
      </c>
      <c r="AH1079"/>
    </row>
    <row r="1080" spans="14:42">
      <c r="N1080" s="124"/>
      <c r="O1080" t="s">
        <v>215</v>
      </c>
      <c r="R1080" s="122">
        <v>1</v>
      </c>
      <c r="S1080" s="122">
        <v>0</v>
      </c>
      <c r="T1080" s="122">
        <v>1</v>
      </c>
      <c r="U1080" s="122">
        <v>1</v>
      </c>
      <c r="V1080" s="122">
        <v>0</v>
      </c>
      <c r="W1080" s="123">
        <f>AVERAGE(R1080:V1080)</f>
        <v>0.6</v>
      </c>
      <c r="Y1080" s="124"/>
      <c r="Z1080" t="s">
        <v>215</v>
      </c>
      <c r="AC1080" s="122">
        <v>0</v>
      </c>
      <c r="AD1080" s="122">
        <v>0</v>
      </c>
      <c r="AE1080" s="122">
        <v>0</v>
      </c>
      <c r="AF1080" s="122">
        <v>1</v>
      </c>
      <c r="AG1080" s="122">
        <v>1</v>
      </c>
      <c r="AH1080" s="122">
        <v>1</v>
      </c>
      <c r="AI1080" s="122">
        <v>0</v>
      </c>
      <c r="AJ1080" s="122">
        <v>1</v>
      </c>
      <c r="AK1080" s="122">
        <v>1</v>
      </c>
      <c r="AL1080" s="122">
        <v>0</v>
      </c>
      <c r="AM1080" s="122">
        <v>1</v>
      </c>
      <c r="AN1080" s="122">
        <v>0</v>
      </c>
      <c r="AO1080" s="122">
        <v>1</v>
      </c>
      <c r="AP1080" s="123">
        <f>AVERAGE(AC1080:AO1080)</f>
        <v>0.53846153846153844</v>
      </c>
    </row>
    <row r="1081" spans="14:42">
      <c r="N1081" s="124"/>
      <c r="O1081" t="s">
        <v>216</v>
      </c>
      <c r="R1081" s="122">
        <v>0</v>
      </c>
      <c r="S1081" s="122">
        <v>0</v>
      </c>
      <c r="T1081" s="122">
        <v>0</v>
      </c>
      <c r="U1081" s="122">
        <v>0</v>
      </c>
      <c r="V1081" s="122">
        <v>0</v>
      </c>
      <c r="W1081" s="123">
        <f>AVERAGE(R1081:V1081)</f>
        <v>0</v>
      </c>
      <c r="Y1081" s="124"/>
      <c r="Z1081" t="s">
        <v>216</v>
      </c>
      <c r="AC1081" s="122">
        <v>1</v>
      </c>
      <c r="AD1081" s="122">
        <v>1</v>
      </c>
      <c r="AE1081" s="122">
        <v>1</v>
      </c>
      <c r="AF1081" s="122">
        <v>0</v>
      </c>
      <c r="AG1081" s="122">
        <v>0</v>
      </c>
      <c r="AH1081" s="122">
        <v>0</v>
      </c>
      <c r="AI1081" s="122">
        <v>1</v>
      </c>
      <c r="AJ1081" s="122">
        <v>0</v>
      </c>
      <c r="AK1081" s="122">
        <v>0</v>
      </c>
      <c r="AL1081" s="122">
        <v>1</v>
      </c>
      <c r="AM1081" s="122">
        <v>0</v>
      </c>
      <c r="AN1081" s="122">
        <v>1</v>
      </c>
      <c r="AO1081" s="122">
        <v>0</v>
      </c>
      <c r="AP1081" s="123">
        <f t="shared" ref="AP1081:AP1084" si="7">AVERAGE(AC1081:AO1081)</f>
        <v>0.46153846153846156</v>
      </c>
    </row>
    <row r="1082" spans="14:42">
      <c r="N1082" s="124"/>
      <c r="O1082" t="s">
        <v>217</v>
      </c>
      <c r="R1082" s="122">
        <v>0</v>
      </c>
      <c r="S1082" s="122">
        <v>1</v>
      </c>
      <c r="T1082" s="122">
        <v>0</v>
      </c>
      <c r="U1082" s="122">
        <v>0</v>
      </c>
      <c r="V1082" s="122">
        <v>1</v>
      </c>
      <c r="W1082" s="123">
        <f>AVERAGE(R1082:V1082)</f>
        <v>0.4</v>
      </c>
      <c r="Y1082" s="124"/>
      <c r="Z1082" t="s">
        <v>217</v>
      </c>
      <c r="AC1082" s="122">
        <v>0</v>
      </c>
      <c r="AD1082" s="122">
        <v>0</v>
      </c>
      <c r="AE1082" s="122">
        <v>0</v>
      </c>
      <c r="AF1082" s="122">
        <v>0</v>
      </c>
      <c r="AG1082" s="122">
        <v>0</v>
      </c>
      <c r="AH1082" s="122">
        <v>0</v>
      </c>
      <c r="AI1082" s="122">
        <v>0</v>
      </c>
      <c r="AJ1082" s="122">
        <v>0</v>
      </c>
      <c r="AK1082" s="122">
        <v>0</v>
      </c>
      <c r="AL1082" s="122">
        <v>0</v>
      </c>
      <c r="AM1082" s="122">
        <v>0</v>
      </c>
      <c r="AN1082" s="122">
        <v>0</v>
      </c>
      <c r="AO1082" s="122">
        <v>0</v>
      </c>
      <c r="AP1082" s="123">
        <f t="shared" si="7"/>
        <v>0</v>
      </c>
    </row>
    <row r="1083" spans="14:42">
      <c r="N1083" s="124"/>
      <c r="O1083" t="s">
        <v>218</v>
      </c>
      <c r="R1083" s="122">
        <v>0</v>
      </c>
      <c r="S1083" s="122">
        <v>0</v>
      </c>
      <c r="T1083" s="122">
        <v>0</v>
      </c>
      <c r="U1083" s="122">
        <v>0</v>
      </c>
      <c r="V1083" s="122">
        <v>0</v>
      </c>
      <c r="W1083" s="123">
        <f>AVERAGE(R1083:V1083)</f>
        <v>0</v>
      </c>
      <c r="Y1083" s="124"/>
      <c r="Z1083" t="s">
        <v>218</v>
      </c>
      <c r="AC1083" s="122">
        <v>0</v>
      </c>
      <c r="AD1083" s="122">
        <v>0</v>
      </c>
      <c r="AE1083" s="122">
        <v>0</v>
      </c>
      <c r="AF1083" s="122">
        <v>0</v>
      </c>
      <c r="AG1083" s="122">
        <v>0</v>
      </c>
      <c r="AH1083" s="122">
        <v>0</v>
      </c>
      <c r="AI1083" s="122">
        <v>0</v>
      </c>
      <c r="AJ1083" s="122">
        <v>0</v>
      </c>
      <c r="AK1083" s="122">
        <v>0</v>
      </c>
      <c r="AL1083" s="122">
        <v>0</v>
      </c>
      <c r="AM1083" s="122">
        <v>0</v>
      </c>
      <c r="AN1083" s="122">
        <v>0</v>
      </c>
      <c r="AO1083" s="122">
        <v>0</v>
      </c>
      <c r="AP1083" s="123">
        <f t="shared" si="7"/>
        <v>0</v>
      </c>
    </row>
    <row r="1084" spans="14:42">
      <c r="N1084" s="124"/>
      <c r="O1084" t="s">
        <v>219</v>
      </c>
      <c r="R1084" s="122">
        <v>0</v>
      </c>
      <c r="S1084" s="122">
        <v>0</v>
      </c>
      <c r="T1084" s="122">
        <v>0</v>
      </c>
      <c r="U1084" s="122">
        <v>0</v>
      </c>
      <c r="V1084" s="122">
        <v>0</v>
      </c>
      <c r="W1084" s="123">
        <f>AVERAGE(R1084:V1084)</f>
        <v>0</v>
      </c>
      <c r="Y1084" s="124"/>
      <c r="Z1084" t="s">
        <v>219</v>
      </c>
      <c r="AC1084" s="122">
        <v>0</v>
      </c>
      <c r="AD1084" s="122">
        <v>0</v>
      </c>
      <c r="AE1084" s="122">
        <v>0</v>
      </c>
      <c r="AF1084" s="122">
        <v>0</v>
      </c>
      <c r="AG1084" s="122">
        <v>0</v>
      </c>
      <c r="AH1084" s="122">
        <v>0</v>
      </c>
      <c r="AI1084" s="122">
        <v>0</v>
      </c>
      <c r="AJ1084" s="122">
        <v>0</v>
      </c>
      <c r="AK1084" s="122">
        <v>0</v>
      </c>
      <c r="AL1084" s="122">
        <v>0</v>
      </c>
      <c r="AM1084" s="122">
        <v>0</v>
      </c>
      <c r="AN1084" s="122">
        <v>0</v>
      </c>
      <c r="AO1084" s="122">
        <v>0</v>
      </c>
      <c r="AP1084" s="123">
        <f t="shared" si="7"/>
        <v>0</v>
      </c>
    </row>
    <row r="1085" spans="14:42">
      <c r="N1085" s="124"/>
      <c r="Y1085" s="124"/>
      <c r="AH1085"/>
    </row>
    <row r="1086" spans="14:42">
      <c r="N1086" s="124" t="s">
        <v>228</v>
      </c>
      <c r="Y1086" s="124" t="s">
        <v>228</v>
      </c>
      <c r="AH1086"/>
    </row>
    <row r="1087" spans="14:42">
      <c r="N1087" s="124"/>
      <c r="O1087" t="s">
        <v>215</v>
      </c>
      <c r="R1087" s="122">
        <v>1</v>
      </c>
      <c r="S1087" s="122">
        <v>0</v>
      </c>
      <c r="T1087" s="122">
        <v>1</v>
      </c>
      <c r="U1087" s="122">
        <v>1</v>
      </c>
      <c r="V1087" s="122">
        <v>1</v>
      </c>
      <c r="W1087" s="123">
        <f>AVERAGE(R1087:V1087)</f>
        <v>0.8</v>
      </c>
      <c r="Y1087" s="124"/>
      <c r="Z1087" t="s">
        <v>215</v>
      </c>
      <c r="AC1087" s="122">
        <v>0</v>
      </c>
      <c r="AD1087" s="122">
        <v>0</v>
      </c>
      <c r="AE1087" s="122">
        <v>1</v>
      </c>
      <c r="AF1087" s="122">
        <v>1</v>
      </c>
      <c r="AG1087" s="122">
        <v>1</v>
      </c>
      <c r="AH1087" s="122">
        <v>1</v>
      </c>
      <c r="AI1087" s="122">
        <v>1</v>
      </c>
      <c r="AJ1087" s="122">
        <v>1</v>
      </c>
      <c r="AK1087" s="122">
        <v>1</v>
      </c>
      <c r="AL1087" s="122">
        <v>0</v>
      </c>
      <c r="AM1087" s="122">
        <v>1</v>
      </c>
      <c r="AN1087" s="122">
        <v>0</v>
      </c>
      <c r="AO1087" s="122">
        <v>1</v>
      </c>
      <c r="AP1087" s="123">
        <f>AVERAGE(AC1087:AO1087)</f>
        <v>0.69230769230769229</v>
      </c>
    </row>
    <row r="1088" spans="14:42">
      <c r="N1088" s="124"/>
      <c r="O1088" t="s">
        <v>216</v>
      </c>
      <c r="R1088" s="122">
        <v>0</v>
      </c>
      <c r="S1088" s="122">
        <v>1</v>
      </c>
      <c r="T1088" s="122">
        <v>0</v>
      </c>
      <c r="U1088" s="122">
        <v>0</v>
      </c>
      <c r="V1088" s="122">
        <v>0</v>
      </c>
      <c r="W1088" s="123">
        <f>AVERAGE(R1088:V1088)</f>
        <v>0.2</v>
      </c>
      <c r="Y1088" s="124"/>
      <c r="Z1088" t="s">
        <v>216</v>
      </c>
      <c r="AC1088" s="122">
        <v>1</v>
      </c>
      <c r="AD1088" s="122">
        <v>1</v>
      </c>
      <c r="AE1088" s="122">
        <v>0</v>
      </c>
      <c r="AF1088" s="122">
        <v>0</v>
      </c>
      <c r="AG1088" s="122">
        <v>0</v>
      </c>
      <c r="AH1088" s="122">
        <v>0</v>
      </c>
      <c r="AI1088" s="122">
        <v>0</v>
      </c>
      <c r="AJ1088" s="122">
        <v>0</v>
      </c>
      <c r="AK1088" s="122">
        <v>0</v>
      </c>
      <c r="AL1088" s="122">
        <v>1</v>
      </c>
      <c r="AM1088" s="122">
        <v>0</v>
      </c>
      <c r="AN1088" s="122">
        <v>1</v>
      </c>
      <c r="AO1088" s="122">
        <v>0</v>
      </c>
      <c r="AP1088" s="123">
        <f t="shared" ref="AP1088:AP1091" si="8">AVERAGE(AC1088:AO1088)</f>
        <v>0.30769230769230771</v>
      </c>
    </row>
    <row r="1089" spans="14:42">
      <c r="N1089" s="124"/>
      <c r="O1089" t="s">
        <v>217</v>
      </c>
      <c r="R1089" s="122">
        <v>0</v>
      </c>
      <c r="S1089" s="122">
        <v>0</v>
      </c>
      <c r="T1089" s="122">
        <v>0</v>
      </c>
      <c r="U1089" s="122">
        <v>0</v>
      </c>
      <c r="V1089" s="122">
        <v>0</v>
      </c>
      <c r="W1089" s="123">
        <f>AVERAGE(R1089:V1089)</f>
        <v>0</v>
      </c>
      <c r="Y1089" s="124"/>
      <c r="Z1089" t="s">
        <v>217</v>
      </c>
      <c r="AC1089" s="122">
        <v>0</v>
      </c>
      <c r="AD1089" s="122">
        <v>0</v>
      </c>
      <c r="AE1089" s="122">
        <v>0</v>
      </c>
      <c r="AF1089" s="122">
        <v>0</v>
      </c>
      <c r="AG1089" s="122">
        <v>0</v>
      </c>
      <c r="AH1089" s="122">
        <v>0</v>
      </c>
      <c r="AI1089" s="122">
        <v>0</v>
      </c>
      <c r="AJ1089" s="122">
        <v>0</v>
      </c>
      <c r="AK1089" s="122">
        <v>0</v>
      </c>
      <c r="AL1089" s="122">
        <v>0</v>
      </c>
      <c r="AM1089" s="122">
        <v>0</v>
      </c>
      <c r="AN1089" s="122">
        <v>0</v>
      </c>
      <c r="AO1089" s="122">
        <v>0</v>
      </c>
      <c r="AP1089" s="123">
        <f t="shared" si="8"/>
        <v>0</v>
      </c>
    </row>
    <row r="1090" spans="14:42">
      <c r="N1090" s="124"/>
      <c r="O1090" t="s">
        <v>218</v>
      </c>
      <c r="R1090" s="122">
        <v>0</v>
      </c>
      <c r="S1090" s="122">
        <v>0</v>
      </c>
      <c r="T1090" s="122">
        <v>0</v>
      </c>
      <c r="U1090" s="122">
        <v>0</v>
      </c>
      <c r="V1090" s="122">
        <v>0</v>
      </c>
      <c r="W1090" s="123">
        <f>AVERAGE(R1090:V1090)</f>
        <v>0</v>
      </c>
      <c r="Y1090" s="124"/>
      <c r="Z1090" t="s">
        <v>218</v>
      </c>
      <c r="AC1090" s="122">
        <v>0</v>
      </c>
      <c r="AD1090" s="122">
        <v>0</v>
      </c>
      <c r="AE1090" s="122">
        <v>0</v>
      </c>
      <c r="AF1090" s="122">
        <v>0</v>
      </c>
      <c r="AG1090" s="122">
        <v>0</v>
      </c>
      <c r="AH1090" s="122">
        <v>0</v>
      </c>
      <c r="AI1090" s="122">
        <v>0</v>
      </c>
      <c r="AJ1090" s="122">
        <v>0</v>
      </c>
      <c r="AK1090" s="122">
        <v>0</v>
      </c>
      <c r="AL1090" s="122">
        <v>0</v>
      </c>
      <c r="AM1090" s="122">
        <v>0</v>
      </c>
      <c r="AN1090" s="122">
        <v>0</v>
      </c>
      <c r="AO1090" s="122">
        <v>0</v>
      </c>
      <c r="AP1090" s="123">
        <f t="shared" si="8"/>
        <v>0</v>
      </c>
    </row>
    <row r="1091" spans="14:42">
      <c r="N1091" s="124"/>
      <c r="O1091" t="s">
        <v>219</v>
      </c>
      <c r="R1091" s="122">
        <v>0</v>
      </c>
      <c r="S1091" s="122">
        <v>0</v>
      </c>
      <c r="T1091" s="122">
        <v>0</v>
      </c>
      <c r="U1091" s="122">
        <v>0</v>
      </c>
      <c r="V1091" s="122">
        <v>0</v>
      </c>
      <c r="W1091" s="123">
        <f>AVERAGE(R1091:V1091)</f>
        <v>0</v>
      </c>
      <c r="Y1091" s="124"/>
      <c r="Z1091" t="s">
        <v>219</v>
      </c>
      <c r="AC1091" s="122">
        <v>0</v>
      </c>
      <c r="AD1091" s="122">
        <v>0</v>
      </c>
      <c r="AE1091" s="122">
        <v>0</v>
      </c>
      <c r="AF1091" s="122">
        <v>0</v>
      </c>
      <c r="AG1091" s="122">
        <v>0</v>
      </c>
      <c r="AH1091" s="122">
        <v>0</v>
      </c>
      <c r="AI1091" s="122">
        <v>0</v>
      </c>
      <c r="AJ1091" s="122">
        <v>0</v>
      </c>
      <c r="AK1091" s="122">
        <v>0</v>
      </c>
      <c r="AL1091" s="122">
        <v>0</v>
      </c>
      <c r="AM1091" s="122">
        <v>0</v>
      </c>
      <c r="AN1091" s="122">
        <v>0</v>
      </c>
      <c r="AO1091" s="122">
        <v>0</v>
      </c>
      <c r="AP1091" s="123">
        <f t="shared" si="8"/>
        <v>0</v>
      </c>
    </row>
    <row r="1092" spans="14:42">
      <c r="N1092" s="124"/>
      <c r="Y1092" s="124"/>
      <c r="AH1092"/>
    </row>
    <row r="1093" spans="14:42">
      <c r="N1093" s="127" t="s">
        <v>229</v>
      </c>
      <c r="Y1093" s="127" t="s">
        <v>229</v>
      </c>
      <c r="AH1093"/>
    </row>
    <row r="1094" spans="14:42">
      <c r="N1094" s="124" t="s">
        <v>230</v>
      </c>
      <c r="Y1094" s="124" t="s">
        <v>230</v>
      </c>
      <c r="AH1094"/>
    </row>
    <row r="1095" spans="14:42">
      <c r="N1095" s="124"/>
      <c r="O1095" t="s">
        <v>215</v>
      </c>
      <c r="R1095" s="122">
        <v>1</v>
      </c>
      <c r="S1095" s="122">
        <v>0</v>
      </c>
      <c r="T1095" s="122">
        <v>1</v>
      </c>
      <c r="U1095" s="122">
        <v>1</v>
      </c>
      <c r="V1095" s="122">
        <v>1</v>
      </c>
      <c r="W1095" s="123">
        <f>AVERAGE(R1095:V1095)</f>
        <v>0.8</v>
      </c>
      <c r="Y1095" s="124"/>
      <c r="Z1095" t="s">
        <v>215</v>
      </c>
      <c r="AC1095" s="122">
        <v>0</v>
      </c>
      <c r="AD1095" s="122">
        <v>0</v>
      </c>
      <c r="AE1095" s="122">
        <v>1</v>
      </c>
      <c r="AF1095" s="122">
        <v>1</v>
      </c>
      <c r="AG1095" s="122">
        <v>1</v>
      </c>
      <c r="AH1095" s="122">
        <v>0</v>
      </c>
      <c r="AI1095" s="122">
        <v>1</v>
      </c>
      <c r="AJ1095" s="122">
        <v>1</v>
      </c>
      <c r="AK1095" s="122">
        <v>1</v>
      </c>
      <c r="AL1095" s="122">
        <v>0</v>
      </c>
      <c r="AM1095" s="122">
        <v>1</v>
      </c>
      <c r="AN1095" s="122">
        <v>0</v>
      </c>
      <c r="AO1095" s="122">
        <v>1</v>
      </c>
      <c r="AP1095" s="123">
        <f>AVERAGE(AC1095:AO1095)</f>
        <v>0.61538461538461542</v>
      </c>
    </row>
    <row r="1096" spans="14:42">
      <c r="N1096" s="124"/>
      <c r="O1096" t="s">
        <v>216</v>
      </c>
      <c r="R1096" s="122">
        <v>0</v>
      </c>
      <c r="S1096" s="122">
        <v>1</v>
      </c>
      <c r="T1096" s="122">
        <v>0</v>
      </c>
      <c r="U1096" s="122">
        <v>0</v>
      </c>
      <c r="V1096" s="122">
        <v>0</v>
      </c>
      <c r="W1096" s="123">
        <f>AVERAGE(R1096:V1096)</f>
        <v>0.2</v>
      </c>
      <c r="Y1096" s="124"/>
      <c r="Z1096" t="s">
        <v>216</v>
      </c>
      <c r="AC1096" s="122">
        <v>0</v>
      </c>
      <c r="AD1096" s="122">
        <v>1</v>
      </c>
      <c r="AE1096" s="122">
        <v>0</v>
      </c>
      <c r="AF1096" s="122">
        <v>0</v>
      </c>
      <c r="AG1096" s="122">
        <v>0</v>
      </c>
      <c r="AH1096" s="122">
        <v>1</v>
      </c>
      <c r="AI1096" s="122">
        <v>0</v>
      </c>
      <c r="AJ1096" s="122">
        <v>0</v>
      </c>
      <c r="AK1096" s="122">
        <v>0</v>
      </c>
      <c r="AL1096" s="122">
        <v>1</v>
      </c>
      <c r="AM1096" s="122">
        <v>0</v>
      </c>
      <c r="AN1096" s="122">
        <v>0</v>
      </c>
      <c r="AO1096" s="122">
        <v>0</v>
      </c>
      <c r="AP1096" s="123">
        <f t="shared" ref="AP1096:AP1099" si="9">AVERAGE(AC1096:AO1096)</f>
        <v>0.23076923076923078</v>
      </c>
    </row>
    <row r="1097" spans="14:42">
      <c r="N1097" s="124"/>
      <c r="O1097" t="s">
        <v>217</v>
      </c>
      <c r="R1097" s="122">
        <v>0</v>
      </c>
      <c r="S1097" s="122">
        <v>0</v>
      </c>
      <c r="T1097" s="122">
        <v>0</v>
      </c>
      <c r="U1097" s="122">
        <v>0</v>
      </c>
      <c r="V1097" s="122">
        <v>0</v>
      </c>
      <c r="W1097" s="123">
        <f>AVERAGE(R1097:V1097)</f>
        <v>0</v>
      </c>
      <c r="Y1097" s="124"/>
      <c r="Z1097" t="s">
        <v>217</v>
      </c>
      <c r="AC1097" s="122">
        <v>0.1</v>
      </c>
      <c r="AD1097" s="122">
        <v>0</v>
      </c>
      <c r="AE1097" s="122">
        <v>0</v>
      </c>
      <c r="AF1097" s="122">
        <v>0</v>
      </c>
      <c r="AG1097" s="122">
        <v>0</v>
      </c>
      <c r="AH1097" s="122">
        <v>0</v>
      </c>
      <c r="AI1097" s="122">
        <v>0</v>
      </c>
      <c r="AJ1097" s="122">
        <v>0</v>
      </c>
      <c r="AK1097" s="122">
        <v>0</v>
      </c>
      <c r="AL1097" s="122">
        <v>0</v>
      </c>
      <c r="AM1097" s="122">
        <v>0</v>
      </c>
      <c r="AN1097" s="122">
        <v>1</v>
      </c>
      <c r="AO1097" s="122">
        <v>0</v>
      </c>
      <c r="AP1097" s="123">
        <f t="shared" si="9"/>
        <v>8.461538461538462E-2</v>
      </c>
    </row>
    <row r="1098" spans="14:42">
      <c r="N1098" s="124"/>
      <c r="O1098" t="s">
        <v>218</v>
      </c>
      <c r="R1098" s="122">
        <v>0</v>
      </c>
      <c r="S1098" s="122">
        <v>0</v>
      </c>
      <c r="T1098" s="122">
        <v>0</v>
      </c>
      <c r="U1098" s="122">
        <v>0</v>
      </c>
      <c r="V1098" s="122">
        <v>0</v>
      </c>
      <c r="W1098" s="123">
        <f>AVERAGE(R1098:V1098)</f>
        <v>0</v>
      </c>
      <c r="Y1098" s="124"/>
      <c r="Z1098" t="s">
        <v>218</v>
      </c>
      <c r="AC1098" s="122">
        <v>0</v>
      </c>
      <c r="AD1098" s="122">
        <v>0</v>
      </c>
      <c r="AE1098" s="122">
        <v>0</v>
      </c>
      <c r="AF1098" s="122">
        <v>0</v>
      </c>
      <c r="AG1098" s="122">
        <v>0</v>
      </c>
      <c r="AH1098" s="122">
        <v>0</v>
      </c>
      <c r="AI1098" s="122">
        <v>0</v>
      </c>
      <c r="AJ1098" s="122">
        <v>0</v>
      </c>
      <c r="AK1098" s="122">
        <v>0</v>
      </c>
      <c r="AL1098" s="122">
        <v>0</v>
      </c>
      <c r="AM1098" s="122">
        <v>0</v>
      </c>
      <c r="AN1098" s="122">
        <v>0</v>
      </c>
      <c r="AO1098" s="122">
        <v>0</v>
      </c>
      <c r="AP1098" s="123">
        <f t="shared" si="9"/>
        <v>0</v>
      </c>
    </row>
    <row r="1099" spans="14:42">
      <c r="N1099" s="124"/>
      <c r="O1099" t="s">
        <v>219</v>
      </c>
      <c r="R1099" s="122">
        <v>0</v>
      </c>
      <c r="S1099" s="122">
        <v>0</v>
      </c>
      <c r="T1099" s="122">
        <v>0</v>
      </c>
      <c r="U1099" s="122">
        <v>0</v>
      </c>
      <c r="V1099" s="122">
        <v>0</v>
      </c>
      <c r="W1099" s="123">
        <f>AVERAGE(R1099:V1099)</f>
        <v>0</v>
      </c>
      <c r="Y1099" s="124"/>
      <c r="Z1099" t="s">
        <v>219</v>
      </c>
      <c r="AC1099" s="122">
        <v>0</v>
      </c>
      <c r="AD1099" s="122">
        <v>0</v>
      </c>
      <c r="AE1099" s="122">
        <v>0</v>
      </c>
      <c r="AF1099" s="122">
        <v>0</v>
      </c>
      <c r="AG1099" s="122">
        <v>0</v>
      </c>
      <c r="AH1099" s="122">
        <v>0</v>
      </c>
      <c r="AI1099" s="122">
        <v>0</v>
      </c>
      <c r="AJ1099" s="122">
        <v>0</v>
      </c>
      <c r="AK1099" s="122">
        <v>0</v>
      </c>
      <c r="AL1099" s="122">
        <v>0</v>
      </c>
      <c r="AM1099" s="122">
        <v>0</v>
      </c>
      <c r="AN1099" s="122">
        <v>0</v>
      </c>
      <c r="AO1099" s="122">
        <v>0</v>
      </c>
      <c r="AP1099" s="123">
        <f t="shared" si="9"/>
        <v>0</v>
      </c>
    </row>
    <row r="1100" spans="14:42">
      <c r="N1100" s="124"/>
      <c r="Y1100" s="124"/>
      <c r="AH1100"/>
    </row>
    <row r="1101" spans="14:42">
      <c r="N1101" s="124" t="s">
        <v>231</v>
      </c>
      <c r="Y1101" s="124" t="s">
        <v>231</v>
      </c>
      <c r="AH1101"/>
    </row>
    <row r="1102" spans="14:42">
      <c r="N1102" s="124"/>
      <c r="O1102" t="s">
        <v>215</v>
      </c>
      <c r="R1102" s="122">
        <v>1</v>
      </c>
      <c r="S1102" s="122">
        <v>0</v>
      </c>
      <c r="T1102" s="122">
        <v>1</v>
      </c>
      <c r="U1102" s="122">
        <v>1</v>
      </c>
      <c r="V1102" s="122">
        <v>0</v>
      </c>
      <c r="W1102" s="123">
        <f>AVERAGE(R1102:V1102)</f>
        <v>0.6</v>
      </c>
      <c r="Y1102" s="124"/>
      <c r="Z1102" t="s">
        <v>215</v>
      </c>
      <c r="AC1102" s="122">
        <v>0</v>
      </c>
      <c r="AD1102" s="122">
        <v>1</v>
      </c>
      <c r="AE1102" s="122">
        <v>1</v>
      </c>
      <c r="AF1102" s="122">
        <v>1</v>
      </c>
      <c r="AG1102" s="122">
        <v>1</v>
      </c>
      <c r="AH1102" s="122">
        <v>1</v>
      </c>
      <c r="AI1102" s="122">
        <v>0</v>
      </c>
      <c r="AJ1102" s="122">
        <v>1</v>
      </c>
      <c r="AK1102" s="122">
        <v>1</v>
      </c>
      <c r="AL1102" s="122">
        <v>0</v>
      </c>
      <c r="AM1102" s="122">
        <v>1</v>
      </c>
      <c r="AN1102" s="122">
        <v>0</v>
      </c>
      <c r="AO1102" s="122">
        <v>0</v>
      </c>
      <c r="AP1102" s="123">
        <f>AVERAGE(AC1102:AO1102)</f>
        <v>0.61538461538461542</v>
      </c>
    </row>
    <row r="1103" spans="14:42">
      <c r="N1103" s="124"/>
      <c r="O1103" t="s">
        <v>216</v>
      </c>
      <c r="R1103" s="122">
        <v>0</v>
      </c>
      <c r="S1103" s="122">
        <v>1</v>
      </c>
      <c r="T1103" s="122">
        <v>0</v>
      </c>
      <c r="U1103" s="122">
        <v>0</v>
      </c>
      <c r="V1103" s="122">
        <v>1</v>
      </c>
      <c r="W1103" s="123">
        <f>AVERAGE(R1103:V1103)</f>
        <v>0.4</v>
      </c>
      <c r="Y1103" s="124"/>
      <c r="Z1103" t="s">
        <v>216</v>
      </c>
      <c r="AC1103" s="122">
        <v>0</v>
      </c>
      <c r="AD1103" s="122">
        <v>0</v>
      </c>
      <c r="AE1103" s="122">
        <v>0</v>
      </c>
      <c r="AF1103" s="122">
        <v>0</v>
      </c>
      <c r="AG1103" s="122">
        <v>0</v>
      </c>
      <c r="AH1103" s="122">
        <v>0</v>
      </c>
      <c r="AI1103" s="122">
        <v>1</v>
      </c>
      <c r="AJ1103" s="122">
        <v>0</v>
      </c>
      <c r="AK1103" s="122">
        <v>0</v>
      </c>
      <c r="AL1103" s="122">
        <v>1</v>
      </c>
      <c r="AM1103" s="122">
        <v>0</v>
      </c>
      <c r="AN1103" s="122">
        <v>1</v>
      </c>
      <c r="AO1103" s="122">
        <v>1</v>
      </c>
      <c r="AP1103" s="123">
        <f t="shared" ref="AP1103:AP1106" si="10">AVERAGE(AC1103:AO1103)</f>
        <v>0.30769230769230771</v>
      </c>
    </row>
    <row r="1104" spans="14:42">
      <c r="N1104" s="124"/>
      <c r="O1104" t="s">
        <v>217</v>
      </c>
      <c r="R1104" s="122">
        <v>0</v>
      </c>
      <c r="S1104" s="122">
        <v>0</v>
      </c>
      <c r="T1104" s="122">
        <v>0</v>
      </c>
      <c r="U1104" s="122">
        <v>0</v>
      </c>
      <c r="V1104" s="122">
        <v>0</v>
      </c>
      <c r="W1104" s="123">
        <f>AVERAGE(R1104:V1104)</f>
        <v>0</v>
      </c>
      <c r="Y1104" s="124"/>
      <c r="Z1104" t="s">
        <v>217</v>
      </c>
      <c r="AC1104" s="122">
        <v>1</v>
      </c>
      <c r="AD1104" s="122">
        <v>0</v>
      </c>
      <c r="AE1104" s="122">
        <v>0</v>
      </c>
      <c r="AF1104" s="122">
        <v>0</v>
      </c>
      <c r="AG1104" s="122">
        <v>0</v>
      </c>
      <c r="AH1104" s="122">
        <v>0</v>
      </c>
      <c r="AI1104" s="122">
        <v>0</v>
      </c>
      <c r="AJ1104" s="122">
        <v>0</v>
      </c>
      <c r="AK1104" s="122">
        <v>0</v>
      </c>
      <c r="AL1104" s="122">
        <v>0</v>
      </c>
      <c r="AM1104" s="122">
        <v>0</v>
      </c>
      <c r="AN1104" s="122">
        <v>0</v>
      </c>
      <c r="AO1104" s="122">
        <v>0</v>
      </c>
      <c r="AP1104" s="123">
        <f t="shared" si="10"/>
        <v>7.6923076923076927E-2</v>
      </c>
    </row>
    <row r="1105" spans="14:42">
      <c r="N1105" s="124"/>
      <c r="O1105" t="s">
        <v>218</v>
      </c>
      <c r="R1105" s="122">
        <v>0</v>
      </c>
      <c r="S1105" s="122">
        <v>0</v>
      </c>
      <c r="T1105" s="122">
        <v>0</v>
      </c>
      <c r="U1105" s="122">
        <v>0</v>
      </c>
      <c r="V1105" s="122">
        <v>0</v>
      </c>
      <c r="W1105" s="123">
        <f>AVERAGE(R1105:V1105)</f>
        <v>0</v>
      </c>
      <c r="Y1105" s="124"/>
      <c r="Z1105" t="s">
        <v>218</v>
      </c>
      <c r="AC1105" s="122">
        <v>0</v>
      </c>
      <c r="AD1105" s="122">
        <v>0</v>
      </c>
      <c r="AE1105" s="122">
        <v>0</v>
      </c>
      <c r="AF1105" s="122">
        <v>0</v>
      </c>
      <c r="AG1105" s="122">
        <v>0</v>
      </c>
      <c r="AH1105" s="122">
        <v>0</v>
      </c>
      <c r="AI1105" s="122">
        <v>0</v>
      </c>
      <c r="AJ1105" s="122">
        <v>0</v>
      </c>
      <c r="AK1105" s="122">
        <v>0</v>
      </c>
      <c r="AL1105" s="122">
        <v>0</v>
      </c>
      <c r="AM1105" s="122">
        <v>0</v>
      </c>
      <c r="AN1105" s="122">
        <v>0</v>
      </c>
      <c r="AO1105" s="122">
        <v>0</v>
      </c>
      <c r="AP1105" s="123">
        <f t="shared" si="10"/>
        <v>0</v>
      </c>
    </row>
    <row r="1106" spans="14:42">
      <c r="N1106" s="124"/>
      <c r="O1106" t="s">
        <v>219</v>
      </c>
      <c r="R1106" s="122">
        <v>0</v>
      </c>
      <c r="S1106" s="122">
        <v>0</v>
      </c>
      <c r="T1106" s="122">
        <v>0</v>
      </c>
      <c r="U1106" s="122">
        <v>0</v>
      </c>
      <c r="V1106" s="122">
        <v>0</v>
      </c>
      <c r="W1106" s="123">
        <f>AVERAGE(R1106:V1106)</f>
        <v>0</v>
      </c>
      <c r="Y1106" s="124"/>
      <c r="Z1106" t="s">
        <v>219</v>
      </c>
      <c r="AC1106" s="122">
        <v>0</v>
      </c>
      <c r="AD1106" s="122">
        <v>0</v>
      </c>
      <c r="AE1106" s="122">
        <v>0</v>
      </c>
      <c r="AF1106" s="122">
        <v>0</v>
      </c>
      <c r="AG1106" s="122">
        <v>0</v>
      </c>
      <c r="AH1106" s="122">
        <v>0</v>
      </c>
      <c r="AI1106" s="122">
        <v>0</v>
      </c>
      <c r="AJ1106" s="122">
        <v>0</v>
      </c>
      <c r="AK1106" s="122">
        <v>0</v>
      </c>
      <c r="AL1106" s="122">
        <v>0</v>
      </c>
      <c r="AM1106" s="122">
        <v>0</v>
      </c>
      <c r="AN1106" s="122">
        <v>0</v>
      </c>
      <c r="AO1106" s="122">
        <v>0</v>
      </c>
      <c r="AP1106" s="123">
        <f t="shared" si="10"/>
        <v>0</v>
      </c>
    </row>
    <row r="1107" spans="14:42">
      <c r="N1107" s="124"/>
      <c r="Y1107" s="124"/>
      <c r="AH1107"/>
    </row>
    <row r="1108" spans="14:42">
      <c r="N1108" s="124" t="s">
        <v>232</v>
      </c>
      <c r="Y1108" s="124" t="s">
        <v>232</v>
      </c>
      <c r="AH1108"/>
    </row>
    <row r="1109" spans="14:42">
      <c r="N1109" s="124"/>
      <c r="O1109" t="s">
        <v>215</v>
      </c>
      <c r="R1109" s="122">
        <v>1</v>
      </c>
      <c r="S1109" s="122">
        <v>0</v>
      </c>
      <c r="T1109" s="122">
        <v>1</v>
      </c>
      <c r="U1109" s="122">
        <v>1</v>
      </c>
      <c r="V1109" s="122">
        <v>0</v>
      </c>
      <c r="W1109" s="123">
        <f>AVERAGE(R1109:V1109)</f>
        <v>0.6</v>
      </c>
      <c r="Y1109" s="124"/>
      <c r="Z1109" t="s">
        <v>215</v>
      </c>
      <c r="AC1109" s="122">
        <v>0</v>
      </c>
      <c r="AD1109" s="122">
        <v>0</v>
      </c>
      <c r="AE1109" s="122">
        <v>1</v>
      </c>
      <c r="AF1109" s="122">
        <v>1</v>
      </c>
      <c r="AG1109" s="122">
        <v>1</v>
      </c>
      <c r="AH1109" s="122">
        <v>1</v>
      </c>
      <c r="AI1109" s="122">
        <v>0</v>
      </c>
      <c r="AJ1109" s="122">
        <v>1</v>
      </c>
      <c r="AK1109" s="122">
        <v>1</v>
      </c>
      <c r="AL1109" s="122">
        <v>0</v>
      </c>
      <c r="AM1109" s="122">
        <v>1</v>
      </c>
      <c r="AN1109" s="122">
        <v>0</v>
      </c>
      <c r="AO1109" s="122">
        <v>1</v>
      </c>
      <c r="AP1109" s="123">
        <f>AVERAGE(AC1109:AO1109)</f>
        <v>0.61538461538461542</v>
      </c>
    </row>
    <row r="1110" spans="14:42">
      <c r="N1110" s="124"/>
      <c r="O1110" t="s">
        <v>216</v>
      </c>
      <c r="R1110" s="122">
        <v>0</v>
      </c>
      <c r="S1110" s="122">
        <v>0</v>
      </c>
      <c r="T1110" s="122">
        <v>0</v>
      </c>
      <c r="U1110" s="122">
        <v>0</v>
      </c>
      <c r="V1110" s="122">
        <v>1</v>
      </c>
      <c r="W1110" s="123">
        <f>AVERAGE(R1110:V1110)</f>
        <v>0.2</v>
      </c>
      <c r="Y1110" s="124"/>
      <c r="Z1110" t="s">
        <v>216</v>
      </c>
      <c r="AC1110" s="122">
        <v>1</v>
      </c>
      <c r="AD1110" s="122">
        <v>1</v>
      </c>
      <c r="AE1110" s="122">
        <v>0</v>
      </c>
      <c r="AF1110" s="122">
        <v>0</v>
      </c>
      <c r="AG1110" s="122">
        <v>0</v>
      </c>
      <c r="AH1110" s="122">
        <v>0</v>
      </c>
      <c r="AI1110" s="122">
        <v>1</v>
      </c>
      <c r="AJ1110" s="122">
        <v>0</v>
      </c>
      <c r="AK1110" s="122">
        <v>0</v>
      </c>
      <c r="AL1110" s="122">
        <v>1</v>
      </c>
      <c r="AM1110" s="122">
        <v>0</v>
      </c>
      <c r="AN1110" s="122">
        <v>1</v>
      </c>
      <c r="AO1110" s="122">
        <v>0</v>
      </c>
      <c r="AP1110" s="123">
        <f t="shared" ref="AP1110:AP1113" si="11">AVERAGE(AC1110:AO1110)</f>
        <v>0.38461538461538464</v>
      </c>
    </row>
    <row r="1111" spans="14:42">
      <c r="N1111" s="124"/>
      <c r="O1111" t="s">
        <v>217</v>
      </c>
      <c r="R1111" s="122">
        <v>0</v>
      </c>
      <c r="S1111" s="122">
        <v>1</v>
      </c>
      <c r="T1111" s="122">
        <v>0</v>
      </c>
      <c r="U1111" s="122">
        <v>0</v>
      </c>
      <c r="V1111" s="122">
        <v>0</v>
      </c>
      <c r="W1111" s="123">
        <f>AVERAGE(R1111:V1111)</f>
        <v>0.2</v>
      </c>
      <c r="Y1111" s="124"/>
      <c r="Z1111" t="s">
        <v>217</v>
      </c>
      <c r="AC1111" s="122">
        <v>0</v>
      </c>
      <c r="AD1111" s="122">
        <v>0</v>
      </c>
      <c r="AE1111" s="122">
        <v>0</v>
      </c>
      <c r="AF1111" s="122">
        <v>0</v>
      </c>
      <c r="AG1111" s="122">
        <v>0</v>
      </c>
      <c r="AH1111" s="122">
        <v>0</v>
      </c>
      <c r="AI1111" s="122">
        <v>0</v>
      </c>
      <c r="AJ1111" s="122">
        <v>0</v>
      </c>
      <c r="AK1111" s="122">
        <v>0</v>
      </c>
      <c r="AL1111" s="122">
        <v>0</v>
      </c>
      <c r="AM1111" s="122">
        <v>0</v>
      </c>
      <c r="AN1111" s="122">
        <v>0</v>
      </c>
      <c r="AO1111" s="122">
        <v>0</v>
      </c>
      <c r="AP1111" s="123">
        <f t="shared" si="11"/>
        <v>0</v>
      </c>
    </row>
    <row r="1112" spans="14:42">
      <c r="N1112" s="124"/>
      <c r="O1112" t="s">
        <v>218</v>
      </c>
      <c r="R1112" s="122">
        <v>0</v>
      </c>
      <c r="S1112" s="122">
        <v>0</v>
      </c>
      <c r="T1112" s="122">
        <v>0</v>
      </c>
      <c r="U1112" s="122">
        <v>0</v>
      </c>
      <c r="V1112" s="122">
        <v>0</v>
      </c>
      <c r="W1112" s="123">
        <f>AVERAGE(R1112:V1112)</f>
        <v>0</v>
      </c>
      <c r="Y1112" s="124"/>
      <c r="Z1112" t="s">
        <v>218</v>
      </c>
      <c r="AC1112" s="122">
        <v>0</v>
      </c>
      <c r="AD1112" s="122">
        <v>0</v>
      </c>
      <c r="AE1112" s="122">
        <v>0</v>
      </c>
      <c r="AF1112" s="122">
        <v>0</v>
      </c>
      <c r="AG1112" s="122">
        <v>0</v>
      </c>
      <c r="AH1112" s="122">
        <v>0</v>
      </c>
      <c r="AI1112" s="122">
        <v>0</v>
      </c>
      <c r="AJ1112" s="122">
        <v>0</v>
      </c>
      <c r="AK1112" s="122">
        <v>0</v>
      </c>
      <c r="AL1112" s="122">
        <v>0</v>
      </c>
      <c r="AM1112" s="122">
        <v>0</v>
      </c>
      <c r="AN1112" s="122">
        <v>0</v>
      </c>
      <c r="AO1112" s="122">
        <v>0</v>
      </c>
      <c r="AP1112" s="123">
        <f t="shared" si="11"/>
        <v>0</v>
      </c>
    </row>
    <row r="1113" spans="14:42">
      <c r="N1113" s="124"/>
      <c r="O1113" t="s">
        <v>219</v>
      </c>
      <c r="R1113" s="122">
        <v>0</v>
      </c>
      <c r="S1113" s="122">
        <v>0</v>
      </c>
      <c r="T1113" s="122">
        <v>0</v>
      </c>
      <c r="U1113" s="122">
        <v>0</v>
      </c>
      <c r="V1113" s="122">
        <v>0</v>
      </c>
      <c r="W1113" s="123">
        <f>AVERAGE(R1113:V1113)</f>
        <v>0</v>
      </c>
      <c r="Y1113" s="124"/>
      <c r="Z1113" t="s">
        <v>219</v>
      </c>
      <c r="AC1113" s="122">
        <v>0</v>
      </c>
      <c r="AD1113" s="122">
        <v>0</v>
      </c>
      <c r="AE1113" s="122">
        <v>0</v>
      </c>
      <c r="AF1113" s="122">
        <v>0</v>
      </c>
      <c r="AG1113" s="122">
        <v>0</v>
      </c>
      <c r="AH1113" s="122">
        <v>0</v>
      </c>
      <c r="AI1113" s="122">
        <v>0</v>
      </c>
      <c r="AJ1113" s="122">
        <v>0</v>
      </c>
      <c r="AK1113" s="122">
        <v>0</v>
      </c>
      <c r="AL1113" s="122">
        <v>0</v>
      </c>
      <c r="AM1113" s="122">
        <v>0</v>
      </c>
      <c r="AN1113" s="122">
        <v>0</v>
      </c>
      <c r="AO1113" s="122">
        <v>0</v>
      </c>
      <c r="AP1113" s="123">
        <f t="shared" si="11"/>
        <v>0</v>
      </c>
    </row>
    <row r="1114" spans="14:42">
      <c r="N1114" s="124"/>
      <c r="Y1114" s="124"/>
      <c r="AH1114"/>
    </row>
    <row r="1115" spans="14:42">
      <c r="N1115" s="124" t="s">
        <v>233</v>
      </c>
      <c r="Y1115" s="124" t="s">
        <v>233</v>
      </c>
      <c r="AH1115"/>
    </row>
    <row r="1116" spans="14:42">
      <c r="O1116" t="s">
        <v>215</v>
      </c>
      <c r="R1116" s="122">
        <v>1</v>
      </c>
      <c r="S1116" s="122">
        <v>0</v>
      </c>
      <c r="T1116" s="122">
        <v>1</v>
      </c>
      <c r="U1116" s="122">
        <v>1</v>
      </c>
      <c r="V1116" s="122">
        <v>1</v>
      </c>
      <c r="W1116" s="123">
        <f>AVERAGE(R1116:V1116)</f>
        <v>0.8</v>
      </c>
      <c r="Z1116" t="s">
        <v>215</v>
      </c>
      <c r="AC1116" s="122">
        <v>0</v>
      </c>
      <c r="AD1116" s="122">
        <v>0</v>
      </c>
      <c r="AE1116" s="122">
        <v>1</v>
      </c>
      <c r="AF1116" s="122">
        <v>1</v>
      </c>
      <c r="AG1116" s="122">
        <v>1</v>
      </c>
      <c r="AH1116" s="122">
        <v>1</v>
      </c>
      <c r="AI1116" s="122">
        <v>0</v>
      </c>
      <c r="AJ1116" s="122">
        <v>1</v>
      </c>
      <c r="AK1116" s="122">
        <v>1</v>
      </c>
      <c r="AL1116" s="122">
        <v>0</v>
      </c>
      <c r="AM1116" s="122">
        <v>1</v>
      </c>
      <c r="AN1116" s="122">
        <v>0</v>
      </c>
      <c r="AO1116" s="122">
        <v>1</v>
      </c>
      <c r="AP1116" s="123">
        <f>AVERAGE(AC1116:AO1116)</f>
        <v>0.61538461538461542</v>
      </c>
    </row>
    <row r="1117" spans="14:42">
      <c r="O1117" t="s">
        <v>216</v>
      </c>
      <c r="R1117" s="122">
        <v>0</v>
      </c>
      <c r="S1117" s="122">
        <v>1</v>
      </c>
      <c r="T1117" s="122">
        <v>0</v>
      </c>
      <c r="U1117" s="122">
        <v>0</v>
      </c>
      <c r="V1117" s="122">
        <v>0</v>
      </c>
      <c r="W1117" s="123">
        <f>AVERAGE(R1117:V1117)</f>
        <v>0.2</v>
      </c>
      <c r="Z1117" t="s">
        <v>216</v>
      </c>
      <c r="AC1117" s="122">
        <v>0</v>
      </c>
      <c r="AD1117" s="122">
        <v>1</v>
      </c>
      <c r="AE1117" s="122">
        <v>0</v>
      </c>
      <c r="AF1117" s="122">
        <v>0</v>
      </c>
      <c r="AG1117" s="122">
        <v>0</v>
      </c>
      <c r="AH1117" s="122">
        <v>0</v>
      </c>
      <c r="AI1117" s="122">
        <v>1</v>
      </c>
      <c r="AJ1117" s="122">
        <v>0</v>
      </c>
      <c r="AK1117" s="122">
        <v>0</v>
      </c>
      <c r="AL1117" s="122">
        <v>1</v>
      </c>
      <c r="AM1117" s="122">
        <v>0</v>
      </c>
      <c r="AN1117" s="122">
        <v>1</v>
      </c>
      <c r="AO1117" s="122">
        <v>0</v>
      </c>
      <c r="AP1117" s="123">
        <f t="shared" ref="AP1117:AP1120" si="12">AVERAGE(AC1117:AO1117)</f>
        <v>0.30769230769230771</v>
      </c>
    </row>
    <row r="1118" spans="14:42">
      <c r="O1118" t="s">
        <v>217</v>
      </c>
      <c r="R1118" s="122">
        <v>0</v>
      </c>
      <c r="S1118" s="122">
        <v>0</v>
      </c>
      <c r="T1118" s="122">
        <v>0</v>
      </c>
      <c r="U1118" s="122">
        <v>0</v>
      </c>
      <c r="V1118" s="122">
        <v>0</v>
      </c>
      <c r="W1118" s="123">
        <f>AVERAGE(R1118:V1118)</f>
        <v>0</v>
      </c>
      <c r="Z1118" t="s">
        <v>217</v>
      </c>
      <c r="AC1118" s="122">
        <v>1</v>
      </c>
      <c r="AD1118" s="122">
        <v>0</v>
      </c>
      <c r="AE1118" s="122">
        <v>0</v>
      </c>
      <c r="AF1118" s="122">
        <v>0</v>
      </c>
      <c r="AG1118" s="122">
        <v>0</v>
      </c>
      <c r="AH1118" s="122">
        <v>0</v>
      </c>
      <c r="AI1118" s="122">
        <v>0</v>
      </c>
      <c r="AJ1118" s="122">
        <v>0</v>
      </c>
      <c r="AK1118" s="122">
        <v>0</v>
      </c>
      <c r="AL1118" s="122">
        <v>0</v>
      </c>
      <c r="AM1118" s="122">
        <v>0</v>
      </c>
      <c r="AN1118" s="122">
        <v>0</v>
      </c>
      <c r="AO1118" s="122">
        <v>0</v>
      </c>
      <c r="AP1118" s="123">
        <f t="shared" si="12"/>
        <v>7.6923076923076927E-2</v>
      </c>
    </row>
    <row r="1119" spans="14:42">
      <c r="O1119" t="s">
        <v>218</v>
      </c>
      <c r="R1119" s="122">
        <v>0</v>
      </c>
      <c r="S1119" s="122">
        <v>0</v>
      </c>
      <c r="T1119" s="122">
        <v>0</v>
      </c>
      <c r="U1119" s="122">
        <v>0</v>
      </c>
      <c r="V1119" s="122">
        <v>0</v>
      </c>
      <c r="W1119" s="123">
        <f>AVERAGE(R1119:V1119)</f>
        <v>0</v>
      </c>
      <c r="Z1119" t="s">
        <v>218</v>
      </c>
      <c r="AC1119" s="122">
        <v>0</v>
      </c>
      <c r="AD1119" s="122">
        <v>0</v>
      </c>
      <c r="AE1119" s="122">
        <v>0</v>
      </c>
      <c r="AF1119" s="122">
        <v>0</v>
      </c>
      <c r="AG1119" s="122">
        <v>0</v>
      </c>
      <c r="AH1119" s="122">
        <v>0</v>
      </c>
      <c r="AI1119" s="122">
        <v>0</v>
      </c>
      <c r="AJ1119" s="122">
        <v>0</v>
      </c>
      <c r="AK1119" s="122">
        <v>0</v>
      </c>
      <c r="AL1119" s="122">
        <v>0</v>
      </c>
      <c r="AM1119" s="122">
        <v>0</v>
      </c>
      <c r="AN1119" s="122">
        <v>0</v>
      </c>
      <c r="AO1119" s="122">
        <v>0</v>
      </c>
      <c r="AP1119" s="123">
        <f t="shared" si="12"/>
        <v>0</v>
      </c>
    </row>
    <row r="1120" spans="14:42">
      <c r="O1120" t="s">
        <v>219</v>
      </c>
      <c r="R1120" s="122">
        <v>0</v>
      </c>
      <c r="S1120" s="122">
        <v>0</v>
      </c>
      <c r="T1120" s="122">
        <v>0</v>
      </c>
      <c r="U1120" s="122">
        <v>0</v>
      </c>
      <c r="V1120" s="122">
        <v>0</v>
      </c>
      <c r="W1120" s="123">
        <f>AVERAGE(R1120:V1120)</f>
        <v>0</v>
      </c>
      <c r="Z1120" t="s">
        <v>219</v>
      </c>
      <c r="AC1120" s="122">
        <v>0</v>
      </c>
      <c r="AD1120" s="122">
        <v>0</v>
      </c>
      <c r="AE1120" s="122">
        <v>0</v>
      </c>
      <c r="AF1120" s="122">
        <v>0</v>
      </c>
      <c r="AG1120" s="122">
        <v>0</v>
      </c>
      <c r="AH1120" s="122">
        <v>0</v>
      </c>
      <c r="AI1120" s="122">
        <v>0</v>
      </c>
      <c r="AJ1120" s="122">
        <v>0</v>
      </c>
      <c r="AK1120" s="122">
        <v>0</v>
      </c>
      <c r="AL1120" s="122">
        <v>0</v>
      </c>
      <c r="AM1120" s="122">
        <v>0</v>
      </c>
      <c r="AN1120" s="122">
        <v>0</v>
      </c>
      <c r="AO1120" s="122">
        <v>0</v>
      </c>
      <c r="AP1120" s="123">
        <f t="shared" si="12"/>
        <v>0</v>
      </c>
    </row>
    <row r="1121" spans="14:42">
      <c r="AH1121"/>
    </row>
    <row r="1122" spans="14:42">
      <c r="N1122" t="s">
        <v>234</v>
      </c>
      <c r="Y1122" t="s">
        <v>234</v>
      </c>
      <c r="AH1122"/>
    </row>
    <row r="1123" spans="14:42">
      <c r="O1123" t="s">
        <v>215</v>
      </c>
      <c r="R1123" s="122">
        <v>1</v>
      </c>
      <c r="S1123" s="122">
        <v>0</v>
      </c>
      <c r="T1123" s="122">
        <v>1</v>
      </c>
      <c r="U1123" s="122">
        <v>1</v>
      </c>
      <c r="V1123" s="122">
        <v>0</v>
      </c>
      <c r="W1123" s="123">
        <f>AVERAGE(R1123:V1123)</f>
        <v>0.6</v>
      </c>
      <c r="Z1123" t="s">
        <v>215</v>
      </c>
      <c r="AC1123" s="122">
        <v>0</v>
      </c>
      <c r="AD1123" s="122">
        <v>0</v>
      </c>
      <c r="AE1123" s="122">
        <v>1</v>
      </c>
      <c r="AF1123" s="122">
        <v>1</v>
      </c>
      <c r="AG1123" s="122">
        <v>1</v>
      </c>
      <c r="AH1123" s="122">
        <v>1</v>
      </c>
      <c r="AI1123" s="122">
        <v>0</v>
      </c>
      <c r="AJ1123" s="122">
        <v>1</v>
      </c>
      <c r="AK1123" s="122">
        <v>1</v>
      </c>
      <c r="AL1123" s="122">
        <v>0</v>
      </c>
      <c r="AM1123" s="122">
        <v>1</v>
      </c>
      <c r="AN1123" s="122">
        <v>0</v>
      </c>
      <c r="AO1123" s="122">
        <v>1</v>
      </c>
      <c r="AP1123" s="123">
        <f>AVERAGE(AC1123:AO1123)</f>
        <v>0.61538461538461542</v>
      </c>
    </row>
    <row r="1124" spans="14:42">
      <c r="O1124" t="s">
        <v>216</v>
      </c>
      <c r="R1124" s="122">
        <v>0</v>
      </c>
      <c r="S1124" s="122">
        <v>1</v>
      </c>
      <c r="T1124" s="122">
        <v>0</v>
      </c>
      <c r="U1124" s="122">
        <v>0</v>
      </c>
      <c r="V1124" s="122">
        <v>1</v>
      </c>
      <c r="W1124" s="123">
        <f>AVERAGE(R1124:V1124)</f>
        <v>0.4</v>
      </c>
      <c r="Z1124" t="s">
        <v>216</v>
      </c>
      <c r="AC1124" s="122">
        <v>1</v>
      </c>
      <c r="AD1124" s="122">
        <v>1</v>
      </c>
      <c r="AE1124" s="122">
        <v>0</v>
      </c>
      <c r="AF1124" s="122">
        <v>0</v>
      </c>
      <c r="AG1124" s="122">
        <v>0</v>
      </c>
      <c r="AH1124" s="122">
        <v>0</v>
      </c>
      <c r="AI1124" s="122">
        <v>1</v>
      </c>
      <c r="AJ1124" s="122">
        <v>0</v>
      </c>
      <c r="AK1124" s="122">
        <v>0</v>
      </c>
      <c r="AL1124" s="122">
        <v>1</v>
      </c>
      <c r="AM1124" s="122">
        <v>0</v>
      </c>
      <c r="AN1124" s="122">
        <v>1</v>
      </c>
      <c r="AO1124" s="122">
        <v>0</v>
      </c>
      <c r="AP1124" s="123">
        <f t="shared" ref="AP1124:AP1127" si="13">AVERAGE(AC1124:AO1124)</f>
        <v>0.38461538461538464</v>
      </c>
    </row>
    <row r="1125" spans="14:42">
      <c r="O1125" t="s">
        <v>217</v>
      </c>
      <c r="R1125" s="122">
        <v>0</v>
      </c>
      <c r="S1125" s="122">
        <v>0</v>
      </c>
      <c r="T1125" s="122">
        <v>0</v>
      </c>
      <c r="U1125" s="122">
        <v>0</v>
      </c>
      <c r="V1125" s="122">
        <v>0</v>
      </c>
      <c r="W1125" s="123">
        <f>AVERAGE(R1125:V1125)</f>
        <v>0</v>
      </c>
      <c r="Z1125" t="s">
        <v>217</v>
      </c>
      <c r="AC1125" s="122">
        <v>0</v>
      </c>
      <c r="AD1125" s="122">
        <v>0</v>
      </c>
      <c r="AE1125" s="122">
        <v>0</v>
      </c>
      <c r="AF1125" s="122">
        <v>0</v>
      </c>
      <c r="AG1125" s="122">
        <v>0</v>
      </c>
      <c r="AH1125" s="122">
        <v>0</v>
      </c>
      <c r="AI1125" s="122">
        <v>0</v>
      </c>
      <c r="AJ1125" s="122">
        <v>0</v>
      </c>
      <c r="AK1125" s="122">
        <v>0</v>
      </c>
      <c r="AL1125" s="122">
        <v>0</v>
      </c>
      <c r="AM1125" s="122">
        <v>0</v>
      </c>
      <c r="AN1125" s="122">
        <v>0</v>
      </c>
      <c r="AO1125" s="122">
        <v>0</v>
      </c>
      <c r="AP1125" s="123">
        <f t="shared" si="13"/>
        <v>0</v>
      </c>
    </row>
    <row r="1126" spans="14:42">
      <c r="O1126" t="s">
        <v>218</v>
      </c>
      <c r="R1126" s="122">
        <v>0</v>
      </c>
      <c r="S1126" s="122">
        <v>0</v>
      </c>
      <c r="T1126" s="122">
        <v>0</v>
      </c>
      <c r="U1126" s="122">
        <v>0</v>
      </c>
      <c r="V1126" s="122">
        <v>0</v>
      </c>
      <c r="W1126" s="123">
        <f>AVERAGE(R1126:V1126)</f>
        <v>0</v>
      </c>
      <c r="Z1126" t="s">
        <v>218</v>
      </c>
      <c r="AC1126" s="122">
        <v>0</v>
      </c>
      <c r="AD1126" s="122">
        <v>0</v>
      </c>
      <c r="AE1126" s="122">
        <v>0</v>
      </c>
      <c r="AF1126" s="122">
        <v>0</v>
      </c>
      <c r="AG1126" s="122">
        <v>0</v>
      </c>
      <c r="AH1126" s="122">
        <v>0</v>
      </c>
      <c r="AI1126" s="122">
        <v>0</v>
      </c>
      <c r="AJ1126" s="122">
        <v>0</v>
      </c>
      <c r="AK1126" s="122">
        <v>0</v>
      </c>
      <c r="AL1126" s="122">
        <v>0</v>
      </c>
      <c r="AM1126" s="122">
        <v>0</v>
      </c>
      <c r="AN1126" s="122">
        <v>0</v>
      </c>
      <c r="AO1126" s="122">
        <v>0</v>
      </c>
      <c r="AP1126" s="123">
        <f t="shared" si="13"/>
        <v>0</v>
      </c>
    </row>
    <row r="1127" spans="14:42">
      <c r="O1127" t="s">
        <v>219</v>
      </c>
      <c r="R1127" s="122">
        <v>0</v>
      </c>
      <c r="S1127" s="122">
        <v>0</v>
      </c>
      <c r="T1127" s="122">
        <v>0</v>
      </c>
      <c r="U1127" s="122">
        <v>0</v>
      </c>
      <c r="V1127" s="122">
        <v>0</v>
      </c>
      <c r="W1127" s="123">
        <f>AVERAGE(R1127:V1127)</f>
        <v>0</v>
      </c>
      <c r="Z1127" t="s">
        <v>219</v>
      </c>
      <c r="AC1127" s="122">
        <v>0</v>
      </c>
      <c r="AD1127" s="122">
        <v>0</v>
      </c>
      <c r="AE1127" s="122">
        <v>0</v>
      </c>
      <c r="AF1127" s="122">
        <v>0</v>
      </c>
      <c r="AG1127" s="122">
        <v>0</v>
      </c>
      <c r="AH1127" s="122">
        <v>0</v>
      </c>
      <c r="AI1127" s="122">
        <v>0</v>
      </c>
      <c r="AJ1127" s="122">
        <v>0</v>
      </c>
      <c r="AK1127" s="122">
        <v>0</v>
      </c>
      <c r="AL1127" s="122">
        <v>0</v>
      </c>
      <c r="AM1127" s="122">
        <v>0</v>
      </c>
      <c r="AN1127" s="122">
        <v>0</v>
      </c>
      <c r="AO1127" s="122">
        <v>0</v>
      </c>
      <c r="AP1127" s="123">
        <f t="shared" si="13"/>
        <v>0</v>
      </c>
    </row>
    <row r="1128" spans="14:42">
      <c r="AH1128"/>
    </row>
    <row r="1129" spans="14:42">
      <c r="N1129" s="47" t="s">
        <v>326</v>
      </c>
      <c r="Y1129" s="47" t="s">
        <v>326</v>
      </c>
      <c r="AH1129"/>
    </row>
    <row r="1130" spans="14:42">
      <c r="N1130" s="126" t="s">
        <v>327</v>
      </c>
      <c r="Y1130" s="126" t="s">
        <v>327</v>
      </c>
      <c r="AH1130"/>
    </row>
    <row r="1131" spans="14:42">
      <c r="O1131" t="s">
        <v>215</v>
      </c>
      <c r="R1131" s="122">
        <v>1</v>
      </c>
      <c r="S1131" s="122">
        <v>0</v>
      </c>
      <c r="T1131" s="122">
        <v>1</v>
      </c>
      <c r="U1131" s="122">
        <v>1</v>
      </c>
      <c r="V1131" s="122">
        <v>0</v>
      </c>
      <c r="W1131" s="123">
        <f>AVERAGE(R1131:V1131)</f>
        <v>0.6</v>
      </c>
      <c r="Z1131" t="s">
        <v>215</v>
      </c>
      <c r="AC1131" s="122">
        <v>0</v>
      </c>
      <c r="AD1131" s="122">
        <v>0</v>
      </c>
      <c r="AE1131" s="122">
        <v>1</v>
      </c>
      <c r="AF1131" s="122">
        <v>1</v>
      </c>
      <c r="AG1131" s="122">
        <v>1</v>
      </c>
      <c r="AH1131" s="122">
        <v>1</v>
      </c>
      <c r="AI1131" s="122">
        <v>0</v>
      </c>
      <c r="AJ1131" s="122">
        <v>1</v>
      </c>
      <c r="AK1131" s="122">
        <v>1</v>
      </c>
      <c r="AL1131" s="122">
        <v>1</v>
      </c>
      <c r="AM1131" s="122">
        <v>1</v>
      </c>
      <c r="AN1131" s="122">
        <v>0</v>
      </c>
      <c r="AO1131" s="122">
        <v>0</v>
      </c>
      <c r="AP1131" s="123">
        <f>AVERAGE(AC1131:AO1131)</f>
        <v>0.61538461538461542</v>
      </c>
    </row>
    <row r="1132" spans="14:42">
      <c r="O1132" t="s">
        <v>216</v>
      </c>
      <c r="R1132" s="122">
        <v>0</v>
      </c>
      <c r="S1132" s="122">
        <v>0</v>
      </c>
      <c r="T1132" s="122">
        <v>0</v>
      </c>
      <c r="U1132" s="122">
        <v>0</v>
      </c>
      <c r="V1132" s="122">
        <v>1</v>
      </c>
      <c r="W1132" s="123">
        <f>AVERAGE(R1132:V1132)</f>
        <v>0.2</v>
      </c>
      <c r="Z1132" t="s">
        <v>216</v>
      </c>
      <c r="AC1132" s="122">
        <v>1</v>
      </c>
      <c r="AD1132" s="122">
        <v>1</v>
      </c>
      <c r="AE1132" s="122">
        <v>0</v>
      </c>
      <c r="AF1132" s="122">
        <v>0</v>
      </c>
      <c r="AG1132" s="122">
        <v>0</v>
      </c>
      <c r="AH1132" s="122">
        <v>0</v>
      </c>
      <c r="AI1132" s="122">
        <v>1</v>
      </c>
      <c r="AJ1132" s="122">
        <v>0</v>
      </c>
      <c r="AK1132" s="122">
        <v>0</v>
      </c>
      <c r="AL1132" s="122">
        <v>0</v>
      </c>
      <c r="AM1132" s="122">
        <v>0</v>
      </c>
      <c r="AN1132" s="122">
        <v>1</v>
      </c>
      <c r="AO1132" s="122">
        <v>1</v>
      </c>
      <c r="AP1132" s="123">
        <f t="shared" ref="AP1132:AP1135" si="14">AVERAGE(AC1132:AO1132)</f>
        <v>0.38461538461538464</v>
      </c>
    </row>
    <row r="1133" spans="14:42">
      <c r="O1133" t="s">
        <v>217</v>
      </c>
      <c r="R1133" s="122">
        <v>0</v>
      </c>
      <c r="S1133" s="122">
        <v>1</v>
      </c>
      <c r="T1133" s="122">
        <v>0</v>
      </c>
      <c r="U1133" s="122">
        <v>0</v>
      </c>
      <c r="V1133" s="122">
        <v>0</v>
      </c>
      <c r="W1133" s="123">
        <f>AVERAGE(R1133:V1133)</f>
        <v>0.2</v>
      </c>
      <c r="Z1133" t="s">
        <v>217</v>
      </c>
      <c r="AC1133" s="122">
        <v>0</v>
      </c>
      <c r="AD1133" s="122">
        <v>0</v>
      </c>
      <c r="AE1133" s="122">
        <v>0</v>
      </c>
      <c r="AF1133" s="122">
        <v>0</v>
      </c>
      <c r="AG1133" s="122">
        <v>0</v>
      </c>
      <c r="AH1133" s="122">
        <v>0</v>
      </c>
      <c r="AI1133" s="122">
        <v>0</v>
      </c>
      <c r="AJ1133" s="122">
        <v>0</v>
      </c>
      <c r="AK1133" s="122">
        <v>0</v>
      </c>
      <c r="AL1133" s="122">
        <v>0</v>
      </c>
      <c r="AM1133" s="122">
        <v>0</v>
      </c>
      <c r="AN1133" s="122">
        <v>0</v>
      </c>
      <c r="AO1133" s="122">
        <v>0</v>
      </c>
      <c r="AP1133" s="123">
        <f t="shared" si="14"/>
        <v>0</v>
      </c>
    </row>
    <row r="1134" spans="14:42">
      <c r="O1134" t="s">
        <v>218</v>
      </c>
      <c r="R1134" s="122">
        <v>0</v>
      </c>
      <c r="S1134" s="122">
        <v>0</v>
      </c>
      <c r="T1134" s="122">
        <v>0</v>
      </c>
      <c r="U1134" s="122">
        <v>0</v>
      </c>
      <c r="V1134" s="122">
        <v>0</v>
      </c>
      <c r="W1134" s="123">
        <f>AVERAGE(R1134:V1134)</f>
        <v>0</v>
      </c>
      <c r="Z1134" t="s">
        <v>218</v>
      </c>
      <c r="AC1134" s="122">
        <v>0</v>
      </c>
      <c r="AD1134" s="122">
        <v>0</v>
      </c>
      <c r="AE1134" s="122">
        <v>0</v>
      </c>
      <c r="AF1134" s="122">
        <v>0</v>
      </c>
      <c r="AG1134" s="122">
        <v>0</v>
      </c>
      <c r="AH1134" s="122">
        <v>0</v>
      </c>
      <c r="AI1134" s="122">
        <v>0</v>
      </c>
      <c r="AJ1134" s="122">
        <v>0</v>
      </c>
      <c r="AK1134" s="122">
        <v>0</v>
      </c>
      <c r="AL1134" s="122">
        <v>0</v>
      </c>
      <c r="AM1134" s="122">
        <v>0</v>
      </c>
      <c r="AN1134" s="122">
        <v>0</v>
      </c>
      <c r="AO1134" s="122">
        <v>0</v>
      </c>
      <c r="AP1134" s="123">
        <f t="shared" si="14"/>
        <v>0</v>
      </c>
    </row>
    <row r="1135" spans="14:42">
      <c r="O1135" t="s">
        <v>219</v>
      </c>
      <c r="R1135" s="122">
        <v>0</v>
      </c>
      <c r="S1135" s="122">
        <v>0</v>
      </c>
      <c r="T1135" s="122">
        <v>0</v>
      </c>
      <c r="U1135" s="122">
        <v>0</v>
      </c>
      <c r="V1135" s="122">
        <v>0</v>
      </c>
      <c r="W1135" s="123">
        <f>AVERAGE(R1135:V1135)</f>
        <v>0</v>
      </c>
      <c r="Z1135" t="s">
        <v>219</v>
      </c>
      <c r="AC1135" s="122">
        <v>0</v>
      </c>
      <c r="AD1135" s="122">
        <v>0</v>
      </c>
      <c r="AE1135" s="122">
        <v>0</v>
      </c>
      <c r="AF1135" s="122">
        <v>0</v>
      </c>
      <c r="AG1135" s="122">
        <v>0</v>
      </c>
      <c r="AH1135" s="122">
        <v>0</v>
      </c>
      <c r="AI1135" s="122">
        <v>0</v>
      </c>
      <c r="AJ1135" s="122">
        <v>0</v>
      </c>
      <c r="AK1135" s="122">
        <v>0</v>
      </c>
      <c r="AL1135" s="122">
        <v>0</v>
      </c>
      <c r="AM1135" s="122">
        <v>0</v>
      </c>
      <c r="AN1135" s="122">
        <v>0</v>
      </c>
      <c r="AO1135" s="122">
        <v>0</v>
      </c>
      <c r="AP1135" s="123">
        <f t="shared" si="14"/>
        <v>0</v>
      </c>
    </row>
    <row r="1136" spans="14:42">
      <c r="AH1136"/>
    </row>
    <row r="1137" spans="14:42">
      <c r="N1137" s="126" t="s">
        <v>328</v>
      </c>
      <c r="Y1137" s="126" t="s">
        <v>328</v>
      </c>
      <c r="AH1137"/>
    </row>
    <row r="1138" spans="14:42">
      <c r="O1138" t="s">
        <v>215</v>
      </c>
      <c r="R1138" s="122">
        <v>1</v>
      </c>
      <c r="S1138" s="122">
        <v>0</v>
      </c>
      <c r="T1138" s="122">
        <v>1</v>
      </c>
      <c r="U1138" s="122">
        <v>0</v>
      </c>
      <c r="V1138" s="122">
        <v>0</v>
      </c>
      <c r="W1138" s="123">
        <f>AVERAGE(R1138:V1138)</f>
        <v>0.4</v>
      </c>
      <c r="Z1138" t="s">
        <v>215</v>
      </c>
      <c r="AC1138" s="122">
        <v>0</v>
      </c>
      <c r="AD1138" s="122">
        <v>0</v>
      </c>
      <c r="AE1138" s="122">
        <v>1</v>
      </c>
      <c r="AF1138" s="122">
        <v>1</v>
      </c>
      <c r="AG1138" s="122">
        <v>1</v>
      </c>
      <c r="AH1138" s="122">
        <v>1</v>
      </c>
      <c r="AI1138" s="122">
        <v>0</v>
      </c>
      <c r="AJ1138" s="122">
        <v>1</v>
      </c>
      <c r="AK1138" s="122">
        <v>1</v>
      </c>
      <c r="AL1138" s="122">
        <v>1</v>
      </c>
      <c r="AM1138" s="122">
        <v>1</v>
      </c>
      <c r="AN1138" s="122">
        <v>0</v>
      </c>
      <c r="AO1138" s="122">
        <v>0</v>
      </c>
      <c r="AP1138" s="123">
        <f>AVERAGE(AC1138:AO1138)</f>
        <v>0.61538461538461542</v>
      </c>
    </row>
    <row r="1139" spans="14:42">
      <c r="O1139" t="s">
        <v>216</v>
      </c>
      <c r="R1139" s="122">
        <v>0</v>
      </c>
      <c r="S1139" s="122">
        <v>0</v>
      </c>
      <c r="T1139" s="122">
        <v>0</v>
      </c>
      <c r="U1139" s="122">
        <v>1</v>
      </c>
      <c r="V1139" s="122">
        <v>1</v>
      </c>
      <c r="W1139" s="123">
        <f>AVERAGE(R1139:V1139)</f>
        <v>0.4</v>
      </c>
      <c r="Z1139" t="s">
        <v>216</v>
      </c>
      <c r="AC1139" s="122">
        <v>0</v>
      </c>
      <c r="AD1139" s="122">
        <v>1</v>
      </c>
      <c r="AE1139" s="122">
        <v>0</v>
      </c>
      <c r="AF1139" s="122">
        <v>0</v>
      </c>
      <c r="AG1139" s="122">
        <v>0</v>
      </c>
      <c r="AH1139" s="122">
        <v>0</v>
      </c>
      <c r="AI1139" s="122">
        <v>1</v>
      </c>
      <c r="AJ1139" s="122">
        <v>0</v>
      </c>
      <c r="AK1139" s="122">
        <v>0</v>
      </c>
      <c r="AL1139" s="122">
        <v>0</v>
      </c>
      <c r="AM1139" s="122">
        <v>0</v>
      </c>
      <c r="AN1139" s="122">
        <v>0</v>
      </c>
      <c r="AO1139" s="122">
        <v>1</v>
      </c>
      <c r="AP1139" s="123">
        <f t="shared" ref="AP1139:AP1142" si="15">AVERAGE(AC1139:AO1139)</f>
        <v>0.23076923076923078</v>
      </c>
    </row>
    <row r="1140" spans="14:42">
      <c r="O1140" t="s">
        <v>217</v>
      </c>
      <c r="R1140" s="122">
        <v>0</v>
      </c>
      <c r="S1140" s="122">
        <v>1</v>
      </c>
      <c r="T1140" s="122">
        <v>0</v>
      </c>
      <c r="U1140" s="122">
        <v>0</v>
      </c>
      <c r="V1140" s="122">
        <v>0</v>
      </c>
      <c r="W1140" s="123">
        <f>AVERAGE(R1140:V1140)</f>
        <v>0.2</v>
      </c>
      <c r="Z1140" t="s">
        <v>217</v>
      </c>
      <c r="AC1140" s="122">
        <v>1</v>
      </c>
      <c r="AD1140" s="122">
        <v>0</v>
      </c>
      <c r="AE1140" s="122">
        <v>0</v>
      </c>
      <c r="AF1140" s="122">
        <v>0</v>
      </c>
      <c r="AG1140" s="122">
        <v>0</v>
      </c>
      <c r="AH1140" s="122">
        <v>0</v>
      </c>
      <c r="AI1140" s="122">
        <v>0</v>
      </c>
      <c r="AJ1140" s="122">
        <v>0</v>
      </c>
      <c r="AK1140" s="122">
        <v>0</v>
      </c>
      <c r="AL1140" s="122">
        <v>0</v>
      </c>
      <c r="AM1140" s="122">
        <v>0</v>
      </c>
      <c r="AN1140" s="122">
        <v>1</v>
      </c>
      <c r="AO1140" s="122">
        <v>0</v>
      </c>
      <c r="AP1140" s="123">
        <f t="shared" si="15"/>
        <v>0.15384615384615385</v>
      </c>
    </row>
    <row r="1141" spans="14:42">
      <c r="O1141" t="s">
        <v>218</v>
      </c>
      <c r="R1141" s="122">
        <v>0</v>
      </c>
      <c r="S1141" s="122">
        <v>0</v>
      </c>
      <c r="T1141" s="122">
        <v>0</v>
      </c>
      <c r="U1141" s="122">
        <v>0</v>
      </c>
      <c r="V1141" s="122">
        <v>0</v>
      </c>
      <c r="W1141" s="123">
        <f>AVERAGE(R1141:V1141)</f>
        <v>0</v>
      </c>
      <c r="Z1141" t="s">
        <v>218</v>
      </c>
      <c r="AC1141" s="122">
        <v>0</v>
      </c>
      <c r="AD1141" s="122">
        <v>0</v>
      </c>
      <c r="AE1141" s="122">
        <v>0</v>
      </c>
      <c r="AF1141" s="122">
        <v>0</v>
      </c>
      <c r="AG1141" s="122">
        <v>0</v>
      </c>
      <c r="AH1141" s="122">
        <v>0</v>
      </c>
      <c r="AI1141" s="122">
        <v>0</v>
      </c>
      <c r="AJ1141" s="122">
        <v>0</v>
      </c>
      <c r="AK1141" s="122">
        <v>0</v>
      </c>
      <c r="AL1141" s="122">
        <v>0</v>
      </c>
      <c r="AM1141" s="122">
        <v>0</v>
      </c>
      <c r="AN1141" s="122">
        <v>0</v>
      </c>
      <c r="AO1141" s="122">
        <v>0</v>
      </c>
      <c r="AP1141" s="123">
        <f t="shared" si="15"/>
        <v>0</v>
      </c>
    </row>
    <row r="1142" spans="14:42">
      <c r="O1142" t="s">
        <v>219</v>
      </c>
      <c r="R1142" s="122">
        <v>0</v>
      </c>
      <c r="S1142" s="122">
        <v>0</v>
      </c>
      <c r="T1142" s="122">
        <v>0</v>
      </c>
      <c r="U1142" s="122">
        <v>0</v>
      </c>
      <c r="V1142" s="122">
        <v>0</v>
      </c>
      <c r="W1142" s="123">
        <f>AVERAGE(R1142:V1142)</f>
        <v>0</v>
      </c>
      <c r="Z1142" t="s">
        <v>219</v>
      </c>
      <c r="AC1142" s="122">
        <v>0</v>
      </c>
      <c r="AD1142" s="122">
        <v>0</v>
      </c>
      <c r="AE1142" s="122">
        <v>0</v>
      </c>
      <c r="AF1142" s="122">
        <v>0</v>
      </c>
      <c r="AG1142" s="122">
        <v>0</v>
      </c>
      <c r="AH1142" s="122">
        <v>0</v>
      </c>
      <c r="AI1142" s="122">
        <v>0</v>
      </c>
      <c r="AJ1142" s="122">
        <v>0</v>
      </c>
      <c r="AK1142" s="122">
        <v>0</v>
      </c>
      <c r="AL1142" s="122">
        <v>0</v>
      </c>
      <c r="AM1142" s="122">
        <v>0</v>
      </c>
      <c r="AN1142" s="122">
        <v>0</v>
      </c>
      <c r="AO1142" s="122">
        <v>0</v>
      </c>
      <c r="AP1142" s="123">
        <f t="shared" si="15"/>
        <v>0</v>
      </c>
    </row>
    <row r="1143" spans="14:42">
      <c r="AH1143"/>
    </row>
    <row r="1144" spans="14:42">
      <c r="N1144" s="126" t="s">
        <v>329</v>
      </c>
      <c r="Y1144" s="126" t="s">
        <v>329</v>
      </c>
      <c r="AH1144"/>
    </row>
    <row r="1145" spans="14:42">
      <c r="O1145" t="s">
        <v>215</v>
      </c>
      <c r="R1145" s="122">
        <v>1</v>
      </c>
      <c r="S1145" s="122">
        <v>0</v>
      </c>
      <c r="T1145" s="122">
        <v>1</v>
      </c>
      <c r="U1145" s="122">
        <v>0</v>
      </c>
      <c r="V1145" s="122">
        <v>1</v>
      </c>
      <c r="W1145" s="123">
        <f>AVERAGE(R1145:V1145)</f>
        <v>0.6</v>
      </c>
      <c r="Z1145" t="s">
        <v>215</v>
      </c>
      <c r="AC1145" s="122">
        <v>0</v>
      </c>
      <c r="AD1145" s="122">
        <v>0</v>
      </c>
      <c r="AE1145" s="122">
        <v>1</v>
      </c>
      <c r="AF1145" s="122">
        <v>1</v>
      </c>
      <c r="AG1145" s="122">
        <v>1</v>
      </c>
      <c r="AH1145" s="122">
        <v>1</v>
      </c>
      <c r="AI1145" s="122">
        <v>0</v>
      </c>
      <c r="AJ1145" s="122">
        <v>1</v>
      </c>
      <c r="AK1145" s="122">
        <v>1</v>
      </c>
      <c r="AL1145" s="122">
        <v>1</v>
      </c>
      <c r="AM1145" s="122">
        <v>1</v>
      </c>
      <c r="AN1145" s="122">
        <v>0</v>
      </c>
      <c r="AO1145" s="122">
        <v>0</v>
      </c>
      <c r="AP1145" s="123">
        <f>AVERAGE(AC1145:AO1145)</f>
        <v>0.61538461538461542</v>
      </c>
    </row>
    <row r="1146" spans="14:42">
      <c r="O1146" t="s">
        <v>216</v>
      </c>
      <c r="R1146" s="122">
        <v>0</v>
      </c>
      <c r="S1146" s="122">
        <v>0</v>
      </c>
      <c r="T1146" s="122">
        <v>0</v>
      </c>
      <c r="U1146" s="122">
        <v>1</v>
      </c>
      <c r="V1146" s="122">
        <v>0</v>
      </c>
      <c r="W1146" s="123">
        <f>AVERAGE(R1146:V1146)</f>
        <v>0.2</v>
      </c>
      <c r="Z1146" t="s">
        <v>216</v>
      </c>
      <c r="AC1146" s="122">
        <v>0</v>
      </c>
      <c r="AD1146" s="122">
        <v>1</v>
      </c>
      <c r="AE1146" s="122">
        <v>0</v>
      </c>
      <c r="AF1146" s="122">
        <v>0</v>
      </c>
      <c r="AG1146" s="122">
        <v>0</v>
      </c>
      <c r="AH1146" s="122">
        <v>0</v>
      </c>
      <c r="AI1146" s="122">
        <v>1</v>
      </c>
      <c r="AJ1146" s="122">
        <v>0</v>
      </c>
      <c r="AK1146" s="122">
        <v>0</v>
      </c>
      <c r="AL1146" s="122">
        <v>0</v>
      </c>
      <c r="AM1146" s="122">
        <v>0</v>
      </c>
      <c r="AN1146" s="122">
        <v>0</v>
      </c>
      <c r="AO1146" s="122">
        <v>1</v>
      </c>
      <c r="AP1146" s="123">
        <f t="shared" ref="AP1146:AP1149" si="16">AVERAGE(AC1146:AO1146)</f>
        <v>0.23076923076923078</v>
      </c>
    </row>
    <row r="1147" spans="14:42">
      <c r="O1147" t="s">
        <v>217</v>
      </c>
      <c r="R1147" s="122">
        <v>0</v>
      </c>
      <c r="S1147" s="122">
        <v>1</v>
      </c>
      <c r="T1147" s="122">
        <v>0</v>
      </c>
      <c r="U1147" s="122">
        <v>0</v>
      </c>
      <c r="V1147" s="122">
        <v>0</v>
      </c>
      <c r="W1147" s="123">
        <f>AVERAGE(R1147:V1147)</f>
        <v>0.2</v>
      </c>
      <c r="Z1147" t="s">
        <v>217</v>
      </c>
      <c r="AC1147" s="122">
        <v>1</v>
      </c>
      <c r="AD1147" s="122">
        <v>0</v>
      </c>
      <c r="AE1147" s="122">
        <v>0</v>
      </c>
      <c r="AF1147" s="122">
        <v>0</v>
      </c>
      <c r="AG1147" s="122">
        <v>0</v>
      </c>
      <c r="AH1147" s="122">
        <v>0</v>
      </c>
      <c r="AI1147" s="122">
        <v>0</v>
      </c>
      <c r="AJ1147" s="122">
        <v>0</v>
      </c>
      <c r="AK1147" s="122">
        <v>0</v>
      </c>
      <c r="AL1147" s="122">
        <v>0</v>
      </c>
      <c r="AM1147" s="122">
        <v>0</v>
      </c>
      <c r="AN1147" s="122">
        <v>1</v>
      </c>
      <c r="AO1147" s="122">
        <v>0</v>
      </c>
      <c r="AP1147" s="123">
        <f t="shared" si="16"/>
        <v>0.15384615384615385</v>
      </c>
    </row>
    <row r="1148" spans="14:42">
      <c r="O1148" t="s">
        <v>218</v>
      </c>
      <c r="R1148" s="122">
        <v>0</v>
      </c>
      <c r="S1148" s="122">
        <v>0</v>
      </c>
      <c r="T1148" s="122">
        <v>0</v>
      </c>
      <c r="U1148" s="122">
        <v>0</v>
      </c>
      <c r="V1148" s="122">
        <v>0</v>
      </c>
      <c r="W1148" s="123">
        <f>AVERAGE(R1148:V1148)</f>
        <v>0</v>
      </c>
      <c r="Z1148" t="s">
        <v>218</v>
      </c>
      <c r="AC1148" s="122">
        <v>0</v>
      </c>
      <c r="AD1148" s="122">
        <v>0</v>
      </c>
      <c r="AE1148" s="122">
        <v>0</v>
      </c>
      <c r="AF1148" s="122">
        <v>0</v>
      </c>
      <c r="AG1148" s="122">
        <v>0</v>
      </c>
      <c r="AH1148" s="122">
        <v>0</v>
      </c>
      <c r="AI1148" s="122">
        <v>0</v>
      </c>
      <c r="AJ1148" s="122">
        <v>0</v>
      </c>
      <c r="AK1148" s="122">
        <v>0</v>
      </c>
      <c r="AL1148" s="122">
        <v>0</v>
      </c>
      <c r="AM1148" s="122">
        <v>0</v>
      </c>
      <c r="AN1148" s="122">
        <v>0</v>
      </c>
      <c r="AO1148" s="122">
        <v>0</v>
      </c>
      <c r="AP1148" s="123">
        <f t="shared" si="16"/>
        <v>0</v>
      </c>
    </row>
    <row r="1149" spans="14:42">
      <c r="O1149" t="s">
        <v>219</v>
      </c>
      <c r="R1149" s="122">
        <v>0</v>
      </c>
      <c r="S1149" s="122">
        <v>0</v>
      </c>
      <c r="T1149" s="122">
        <v>0</v>
      </c>
      <c r="U1149" s="122">
        <v>0</v>
      </c>
      <c r="V1149" s="122">
        <v>0</v>
      </c>
      <c r="W1149" s="123">
        <f>AVERAGE(R1149:V1149)</f>
        <v>0</v>
      </c>
      <c r="Z1149" t="s">
        <v>219</v>
      </c>
      <c r="AC1149" s="122">
        <v>0</v>
      </c>
      <c r="AD1149" s="122">
        <v>0</v>
      </c>
      <c r="AE1149" s="122">
        <v>0</v>
      </c>
      <c r="AF1149" s="122">
        <v>0</v>
      </c>
      <c r="AG1149" s="122">
        <v>0</v>
      </c>
      <c r="AH1149" s="122">
        <v>0</v>
      </c>
      <c r="AI1149" s="122">
        <v>0</v>
      </c>
      <c r="AJ1149" s="122">
        <v>0</v>
      </c>
      <c r="AK1149" s="122">
        <v>0</v>
      </c>
      <c r="AL1149" s="122">
        <v>0</v>
      </c>
      <c r="AM1149" s="122">
        <v>0</v>
      </c>
      <c r="AN1149" s="122">
        <v>0</v>
      </c>
      <c r="AO1149" s="122">
        <v>0</v>
      </c>
      <c r="AP1149" s="123">
        <f t="shared" si="16"/>
        <v>0</v>
      </c>
    </row>
    <row r="1150" spans="14:42">
      <c r="AH1150"/>
    </row>
    <row r="1151" spans="14:42">
      <c r="N1151" s="126" t="s">
        <v>330</v>
      </c>
      <c r="Y1151" s="126" t="s">
        <v>330</v>
      </c>
      <c r="AH1151"/>
    </row>
    <row r="1152" spans="14:42">
      <c r="O1152" t="s">
        <v>215</v>
      </c>
      <c r="R1152" s="122">
        <v>0</v>
      </c>
      <c r="S1152" s="122">
        <v>0</v>
      </c>
      <c r="T1152" s="122">
        <v>1</v>
      </c>
      <c r="U1152" s="122">
        <v>0</v>
      </c>
      <c r="V1152" s="122">
        <v>0</v>
      </c>
      <c r="W1152" s="123">
        <f>AVERAGE(R1152:V1152)</f>
        <v>0.2</v>
      </c>
      <c r="Z1152" t="s">
        <v>215</v>
      </c>
      <c r="AC1152" s="122">
        <v>0</v>
      </c>
      <c r="AD1152" s="122">
        <v>0</v>
      </c>
      <c r="AE1152" s="122">
        <v>0</v>
      </c>
      <c r="AF1152" s="122">
        <v>0</v>
      </c>
      <c r="AG1152" s="122">
        <v>1</v>
      </c>
      <c r="AH1152" s="122">
        <v>1</v>
      </c>
      <c r="AI1152" s="122">
        <v>0</v>
      </c>
      <c r="AJ1152" s="122">
        <v>1</v>
      </c>
      <c r="AK1152" s="122">
        <v>1</v>
      </c>
      <c r="AL1152" s="122">
        <v>1</v>
      </c>
      <c r="AM1152" s="122">
        <v>1</v>
      </c>
      <c r="AN1152" s="122">
        <v>0</v>
      </c>
      <c r="AO1152" s="122">
        <v>0</v>
      </c>
      <c r="AP1152" s="123">
        <f>AVERAGE(AC1152:AO1152)</f>
        <v>0.46153846153846156</v>
      </c>
    </row>
    <row r="1153" spans="14:42">
      <c r="O1153" t="s">
        <v>216</v>
      </c>
      <c r="R1153" s="122">
        <v>1</v>
      </c>
      <c r="S1153" s="122">
        <v>0</v>
      </c>
      <c r="T1153" s="122">
        <v>0</v>
      </c>
      <c r="U1153" s="122">
        <v>1</v>
      </c>
      <c r="V1153" s="122">
        <v>1</v>
      </c>
      <c r="W1153" s="123">
        <f>AVERAGE(R1153:V1153)</f>
        <v>0.6</v>
      </c>
      <c r="Z1153" t="s">
        <v>216</v>
      </c>
      <c r="AC1153" s="122">
        <v>0</v>
      </c>
      <c r="AD1153" s="122">
        <v>1</v>
      </c>
      <c r="AE1153" s="122">
        <v>0</v>
      </c>
      <c r="AF1153" s="122">
        <v>1</v>
      </c>
      <c r="AG1153" s="122">
        <v>0</v>
      </c>
      <c r="AH1153" s="122">
        <v>0</v>
      </c>
      <c r="AI1153" s="122">
        <v>1</v>
      </c>
      <c r="AJ1153" s="122">
        <v>0</v>
      </c>
      <c r="AK1153" s="122">
        <v>0</v>
      </c>
      <c r="AL1153" s="122">
        <v>0</v>
      </c>
      <c r="AM1153" s="122">
        <v>0</v>
      </c>
      <c r="AN1153" s="122">
        <v>0</v>
      </c>
      <c r="AO1153" s="122">
        <v>1</v>
      </c>
      <c r="AP1153" s="123">
        <f t="shared" ref="AP1153:AP1156" si="17">AVERAGE(AC1153:AO1153)</f>
        <v>0.30769230769230771</v>
      </c>
    </row>
    <row r="1154" spans="14:42">
      <c r="O1154" t="s">
        <v>217</v>
      </c>
      <c r="R1154" s="122">
        <v>0</v>
      </c>
      <c r="S1154" s="122">
        <v>1</v>
      </c>
      <c r="T1154" s="122">
        <v>0</v>
      </c>
      <c r="U1154" s="122">
        <v>0</v>
      </c>
      <c r="V1154" s="122">
        <v>0</v>
      </c>
      <c r="W1154" s="123">
        <f>AVERAGE(R1154:V1154)</f>
        <v>0.2</v>
      </c>
      <c r="Z1154" t="s">
        <v>217</v>
      </c>
      <c r="AC1154" s="122">
        <v>1</v>
      </c>
      <c r="AD1154" s="122">
        <v>0</v>
      </c>
      <c r="AE1154" s="122">
        <v>1</v>
      </c>
      <c r="AF1154" s="122">
        <v>0</v>
      </c>
      <c r="AG1154" s="122">
        <v>0</v>
      </c>
      <c r="AH1154" s="122">
        <v>0</v>
      </c>
      <c r="AI1154" s="122">
        <v>0</v>
      </c>
      <c r="AJ1154" s="122">
        <v>0</v>
      </c>
      <c r="AK1154" s="122">
        <v>0</v>
      </c>
      <c r="AL1154" s="122">
        <v>0</v>
      </c>
      <c r="AM1154" s="122">
        <v>0</v>
      </c>
      <c r="AN1154" s="122">
        <v>1</v>
      </c>
      <c r="AO1154" s="122">
        <v>0</v>
      </c>
      <c r="AP1154" s="123">
        <f t="shared" si="17"/>
        <v>0.23076923076923078</v>
      </c>
    </row>
    <row r="1155" spans="14:42">
      <c r="O1155" t="s">
        <v>218</v>
      </c>
      <c r="R1155" s="122">
        <v>0</v>
      </c>
      <c r="S1155" s="122">
        <v>0</v>
      </c>
      <c r="T1155" s="122">
        <v>0</v>
      </c>
      <c r="U1155" s="122">
        <v>0</v>
      </c>
      <c r="V1155" s="122">
        <v>0</v>
      </c>
      <c r="W1155" s="123">
        <f>AVERAGE(R1155:V1155)</f>
        <v>0</v>
      </c>
      <c r="Z1155" t="s">
        <v>218</v>
      </c>
      <c r="AC1155" s="122">
        <v>0</v>
      </c>
      <c r="AD1155" s="122">
        <v>0</v>
      </c>
      <c r="AE1155" s="122">
        <v>0</v>
      </c>
      <c r="AF1155" s="122">
        <v>0</v>
      </c>
      <c r="AG1155" s="122">
        <v>0</v>
      </c>
      <c r="AH1155" s="122">
        <v>0</v>
      </c>
      <c r="AI1155" s="122">
        <v>0</v>
      </c>
      <c r="AJ1155" s="122">
        <v>0</v>
      </c>
      <c r="AK1155" s="122">
        <v>0</v>
      </c>
      <c r="AL1155" s="122">
        <v>0</v>
      </c>
      <c r="AM1155" s="122">
        <v>0</v>
      </c>
      <c r="AN1155" s="122">
        <v>0</v>
      </c>
      <c r="AO1155" s="122">
        <v>0</v>
      </c>
      <c r="AP1155" s="123">
        <f t="shared" si="17"/>
        <v>0</v>
      </c>
    </row>
    <row r="1156" spans="14:42">
      <c r="O1156" t="s">
        <v>219</v>
      </c>
      <c r="R1156" s="122">
        <v>0</v>
      </c>
      <c r="S1156" s="122">
        <v>0</v>
      </c>
      <c r="T1156" s="122">
        <v>0</v>
      </c>
      <c r="U1156" s="122">
        <v>0</v>
      </c>
      <c r="V1156" s="122">
        <v>0</v>
      </c>
      <c r="W1156" s="123">
        <f>AVERAGE(R1156:V1156)</f>
        <v>0</v>
      </c>
      <c r="Z1156" t="s">
        <v>219</v>
      </c>
      <c r="AC1156" s="122">
        <v>0</v>
      </c>
      <c r="AD1156" s="122">
        <v>0</v>
      </c>
      <c r="AE1156" s="122">
        <v>0</v>
      </c>
      <c r="AF1156" s="122">
        <v>0</v>
      </c>
      <c r="AG1156" s="122">
        <v>0</v>
      </c>
      <c r="AH1156" s="122">
        <v>0</v>
      </c>
      <c r="AI1156" s="122">
        <v>0</v>
      </c>
      <c r="AJ1156" s="122">
        <v>0</v>
      </c>
      <c r="AK1156" s="122">
        <v>0</v>
      </c>
      <c r="AL1156" s="122">
        <v>0</v>
      </c>
      <c r="AM1156" s="122">
        <v>0</v>
      </c>
      <c r="AN1156" s="122">
        <v>0</v>
      </c>
      <c r="AO1156" s="122">
        <v>0</v>
      </c>
      <c r="AP1156" s="123">
        <f t="shared" si="17"/>
        <v>0</v>
      </c>
    </row>
    <row r="1157" spans="14:42">
      <c r="AH1157"/>
    </row>
    <row r="1158" spans="14:42">
      <c r="N1158" s="126" t="s">
        <v>331</v>
      </c>
      <c r="Y1158" s="126" t="s">
        <v>331</v>
      </c>
      <c r="AH1158"/>
    </row>
    <row r="1159" spans="14:42">
      <c r="O1159" t="s">
        <v>215</v>
      </c>
      <c r="R1159" s="122">
        <v>1</v>
      </c>
      <c r="S1159" s="122">
        <v>0</v>
      </c>
      <c r="T1159" s="122">
        <v>1</v>
      </c>
      <c r="U1159" s="122">
        <v>1</v>
      </c>
      <c r="V1159" s="122">
        <v>1</v>
      </c>
      <c r="W1159" s="123">
        <f>AVERAGE(R1159:V1159)</f>
        <v>0.8</v>
      </c>
      <c r="Z1159" t="s">
        <v>215</v>
      </c>
      <c r="AC1159" s="122">
        <v>0</v>
      </c>
      <c r="AD1159" s="122">
        <v>0</v>
      </c>
      <c r="AE1159" s="122">
        <v>0</v>
      </c>
      <c r="AF1159" s="122">
        <v>0</v>
      </c>
      <c r="AG1159" s="122">
        <v>1</v>
      </c>
      <c r="AH1159" s="122">
        <v>1</v>
      </c>
      <c r="AI1159" s="122">
        <v>0</v>
      </c>
      <c r="AJ1159" s="122">
        <v>1</v>
      </c>
      <c r="AK1159" s="122">
        <v>1</v>
      </c>
      <c r="AL1159" s="122">
        <v>1</v>
      </c>
      <c r="AM1159" s="122">
        <v>1</v>
      </c>
      <c r="AN1159" s="122">
        <v>0</v>
      </c>
      <c r="AO1159" s="122">
        <v>0</v>
      </c>
      <c r="AP1159" s="123">
        <f>AVERAGE(AC1159:AO1159)</f>
        <v>0.46153846153846156</v>
      </c>
    </row>
    <row r="1160" spans="14:42">
      <c r="O1160" t="s">
        <v>216</v>
      </c>
      <c r="R1160" s="122">
        <v>0</v>
      </c>
      <c r="S1160" s="122">
        <v>0</v>
      </c>
      <c r="T1160" s="122">
        <v>0</v>
      </c>
      <c r="U1160" s="122">
        <v>0</v>
      </c>
      <c r="V1160" s="122">
        <v>0</v>
      </c>
      <c r="W1160" s="123">
        <f>AVERAGE(R1160:V1160)</f>
        <v>0</v>
      </c>
      <c r="Z1160" t="s">
        <v>216</v>
      </c>
      <c r="AC1160" s="122">
        <v>1</v>
      </c>
      <c r="AD1160" s="122">
        <v>1</v>
      </c>
      <c r="AE1160" s="122">
        <v>1</v>
      </c>
      <c r="AF1160" s="122">
        <v>1</v>
      </c>
      <c r="AG1160" s="122">
        <v>0</v>
      </c>
      <c r="AH1160" s="122">
        <v>0</v>
      </c>
      <c r="AI1160" s="122">
        <v>1</v>
      </c>
      <c r="AJ1160" s="122">
        <v>0</v>
      </c>
      <c r="AK1160" s="122">
        <v>0</v>
      </c>
      <c r="AL1160" s="122">
        <v>0</v>
      </c>
      <c r="AM1160" s="122">
        <v>0</v>
      </c>
      <c r="AN1160" s="122">
        <v>1</v>
      </c>
      <c r="AO1160" s="122">
        <v>1</v>
      </c>
      <c r="AP1160" s="123">
        <f t="shared" ref="AP1160:AP1163" si="18">AVERAGE(AC1160:AO1160)</f>
        <v>0.53846153846153844</v>
      </c>
    </row>
    <row r="1161" spans="14:42">
      <c r="O1161" t="s">
        <v>217</v>
      </c>
      <c r="R1161" s="122">
        <v>0</v>
      </c>
      <c r="S1161" s="122">
        <v>1</v>
      </c>
      <c r="T1161" s="122">
        <v>0</v>
      </c>
      <c r="U1161" s="122">
        <v>0</v>
      </c>
      <c r="V1161" s="122">
        <v>0</v>
      </c>
      <c r="W1161" s="123">
        <f>AVERAGE(R1161:V1161)</f>
        <v>0.2</v>
      </c>
      <c r="Z1161" t="s">
        <v>217</v>
      </c>
      <c r="AC1161" s="122">
        <v>0</v>
      </c>
      <c r="AD1161" s="122">
        <v>0</v>
      </c>
      <c r="AE1161" s="122">
        <v>0</v>
      </c>
      <c r="AF1161" s="122">
        <v>0</v>
      </c>
      <c r="AG1161" s="122">
        <v>0</v>
      </c>
      <c r="AH1161" s="122">
        <v>0</v>
      </c>
      <c r="AI1161" s="122">
        <v>0</v>
      </c>
      <c r="AJ1161" s="122">
        <v>0</v>
      </c>
      <c r="AK1161" s="122">
        <v>0</v>
      </c>
      <c r="AL1161" s="122">
        <v>0</v>
      </c>
      <c r="AM1161" s="122">
        <v>0</v>
      </c>
      <c r="AN1161" s="122">
        <v>0</v>
      </c>
      <c r="AO1161" s="122">
        <v>0</v>
      </c>
      <c r="AP1161" s="123">
        <f t="shared" si="18"/>
        <v>0</v>
      </c>
    </row>
    <row r="1162" spans="14:42">
      <c r="O1162" t="s">
        <v>218</v>
      </c>
      <c r="R1162" s="122">
        <v>0</v>
      </c>
      <c r="S1162" s="122">
        <v>0</v>
      </c>
      <c r="T1162" s="122">
        <v>0</v>
      </c>
      <c r="U1162" s="122">
        <v>0</v>
      </c>
      <c r="V1162" s="122">
        <v>0</v>
      </c>
      <c r="W1162" s="123">
        <f>AVERAGE(R1162:V1162)</f>
        <v>0</v>
      </c>
      <c r="Z1162" t="s">
        <v>218</v>
      </c>
      <c r="AC1162" s="122">
        <v>0</v>
      </c>
      <c r="AD1162" s="122">
        <v>0</v>
      </c>
      <c r="AE1162" s="122">
        <v>0</v>
      </c>
      <c r="AF1162" s="122">
        <v>0</v>
      </c>
      <c r="AG1162" s="122">
        <v>0</v>
      </c>
      <c r="AH1162" s="122">
        <v>0</v>
      </c>
      <c r="AI1162" s="122">
        <v>0</v>
      </c>
      <c r="AJ1162" s="122">
        <v>0</v>
      </c>
      <c r="AK1162" s="122">
        <v>0</v>
      </c>
      <c r="AL1162" s="122">
        <v>0</v>
      </c>
      <c r="AM1162" s="122">
        <v>0</v>
      </c>
      <c r="AN1162" s="122">
        <v>0</v>
      </c>
      <c r="AO1162" s="122">
        <v>0</v>
      </c>
      <c r="AP1162" s="123">
        <f t="shared" si="18"/>
        <v>0</v>
      </c>
    </row>
    <row r="1163" spans="14:42">
      <c r="O1163" t="s">
        <v>219</v>
      </c>
      <c r="R1163" s="122">
        <v>0</v>
      </c>
      <c r="S1163" s="122">
        <v>0</v>
      </c>
      <c r="T1163" s="122">
        <v>0</v>
      </c>
      <c r="U1163" s="122">
        <v>0</v>
      </c>
      <c r="V1163" s="122">
        <v>0</v>
      </c>
      <c r="W1163" s="123">
        <f>AVERAGE(R1163:V1163)</f>
        <v>0</v>
      </c>
      <c r="Z1163" t="s">
        <v>219</v>
      </c>
      <c r="AC1163" s="122">
        <v>0</v>
      </c>
      <c r="AD1163" s="122">
        <v>0</v>
      </c>
      <c r="AE1163" s="122">
        <v>0</v>
      </c>
      <c r="AF1163" s="122">
        <v>0</v>
      </c>
      <c r="AG1163" s="122">
        <v>0</v>
      </c>
      <c r="AH1163" s="122">
        <v>0</v>
      </c>
      <c r="AI1163" s="122">
        <v>0</v>
      </c>
      <c r="AJ1163" s="122">
        <v>0</v>
      </c>
      <c r="AK1163" s="122">
        <v>0</v>
      </c>
      <c r="AL1163" s="122">
        <v>0</v>
      </c>
      <c r="AM1163" s="122">
        <v>0</v>
      </c>
      <c r="AN1163" s="122">
        <v>0</v>
      </c>
      <c r="AO1163" s="122">
        <v>0</v>
      </c>
      <c r="AP1163" s="123">
        <f t="shared" si="18"/>
        <v>0</v>
      </c>
    </row>
    <row r="1164" spans="14:42">
      <c r="AH1164"/>
    </row>
    <row r="1165" spans="14:42">
      <c r="N1165" s="126" t="s">
        <v>332</v>
      </c>
      <c r="Y1165" s="126" t="s">
        <v>332</v>
      </c>
      <c r="AH1165"/>
    </row>
    <row r="1166" spans="14:42">
      <c r="O1166" t="s">
        <v>215</v>
      </c>
      <c r="R1166" s="122">
        <v>1</v>
      </c>
      <c r="S1166" s="122">
        <v>0</v>
      </c>
      <c r="T1166" s="122">
        <v>1</v>
      </c>
      <c r="U1166" s="122">
        <v>1</v>
      </c>
      <c r="V1166" s="122">
        <v>0</v>
      </c>
      <c r="W1166" s="123">
        <f>AVERAGE(R1166:V1166)</f>
        <v>0.6</v>
      </c>
      <c r="Z1166" t="s">
        <v>215</v>
      </c>
      <c r="AC1166" s="122">
        <v>0</v>
      </c>
      <c r="AD1166" s="122">
        <v>0</v>
      </c>
      <c r="AE1166" s="122">
        <v>0</v>
      </c>
      <c r="AF1166" s="122">
        <v>1</v>
      </c>
      <c r="AG1166" s="122">
        <v>1</v>
      </c>
      <c r="AH1166" s="122">
        <v>1</v>
      </c>
      <c r="AI1166" s="122">
        <v>0</v>
      </c>
      <c r="AJ1166" s="122">
        <v>1</v>
      </c>
      <c r="AK1166" s="122">
        <v>1</v>
      </c>
      <c r="AL1166" s="122">
        <v>1</v>
      </c>
      <c r="AM1166" s="122">
        <v>1</v>
      </c>
      <c r="AN1166" s="122">
        <v>0</v>
      </c>
      <c r="AO1166" s="122">
        <v>0</v>
      </c>
      <c r="AP1166" s="123">
        <f>AVERAGE(AC1166:AO1166)</f>
        <v>0.53846153846153844</v>
      </c>
    </row>
    <row r="1167" spans="14:42">
      <c r="O1167" t="s">
        <v>216</v>
      </c>
      <c r="R1167" s="122">
        <v>0</v>
      </c>
      <c r="S1167" s="122">
        <v>0</v>
      </c>
      <c r="T1167" s="122">
        <v>0</v>
      </c>
      <c r="U1167" s="122">
        <v>0</v>
      </c>
      <c r="V1167" s="122">
        <v>1</v>
      </c>
      <c r="W1167" s="123">
        <f>AVERAGE(R1167:V1167)</f>
        <v>0.2</v>
      </c>
      <c r="Z1167" t="s">
        <v>216</v>
      </c>
      <c r="AC1167" s="122">
        <v>1</v>
      </c>
      <c r="AD1167" s="122">
        <v>1</v>
      </c>
      <c r="AE1167" s="122">
        <v>1</v>
      </c>
      <c r="AF1167" s="122">
        <v>0</v>
      </c>
      <c r="AG1167" s="122">
        <v>0</v>
      </c>
      <c r="AH1167" s="122">
        <v>0</v>
      </c>
      <c r="AI1167" s="122">
        <v>1</v>
      </c>
      <c r="AJ1167" s="122">
        <v>0</v>
      </c>
      <c r="AK1167" s="122">
        <v>0</v>
      </c>
      <c r="AL1167" s="122">
        <v>0</v>
      </c>
      <c r="AM1167" s="122">
        <v>0</v>
      </c>
      <c r="AN1167" s="122">
        <v>1</v>
      </c>
      <c r="AO1167" s="122">
        <v>1</v>
      </c>
      <c r="AP1167" s="123">
        <f t="shared" ref="AP1167:AP1170" si="19">AVERAGE(AC1167:AO1167)</f>
        <v>0.46153846153846156</v>
      </c>
    </row>
    <row r="1168" spans="14:42">
      <c r="O1168" t="s">
        <v>217</v>
      </c>
      <c r="R1168" s="122">
        <v>0</v>
      </c>
      <c r="S1168" s="122">
        <v>1</v>
      </c>
      <c r="T1168" s="122">
        <v>0</v>
      </c>
      <c r="U1168" s="122">
        <v>0</v>
      </c>
      <c r="V1168" s="122">
        <v>0</v>
      </c>
      <c r="W1168" s="123">
        <f>AVERAGE(R1168:V1168)</f>
        <v>0.2</v>
      </c>
      <c r="Z1168" t="s">
        <v>217</v>
      </c>
      <c r="AC1168" s="122">
        <v>0</v>
      </c>
      <c r="AD1168" s="122">
        <v>0</v>
      </c>
      <c r="AE1168" s="122">
        <v>0</v>
      </c>
      <c r="AF1168" s="122">
        <v>0</v>
      </c>
      <c r="AG1168" s="122">
        <v>0</v>
      </c>
      <c r="AH1168" s="122">
        <v>0</v>
      </c>
      <c r="AI1168" s="122">
        <v>0</v>
      </c>
      <c r="AJ1168" s="122">
        <v>0</v>
      </c>
      <c r="AK1168" s="122">
        <v>0</v>
      </c>
      <c r="AL1168" s="122">
        <v>0</v>
      </c>
      <c r="AM1168" s="122">
        <v>0</v>
      </c>
      <c r="AN1168" s="122">
        <v>0</v>
      </c>
      <c r="AO1168" s="122">
        <v>0</v>
      </c>
      <c r="AP1168" s="123">
        <f t="shared" si="19"/>
        <v>0</v>
      </c>
    </row>
    <row r="1169" spans="14:42">
      <c r="O1169" t="s">
        <v>218</v>
      </c>
      <c r="R1169" s="122">
        <v>0</v>
      </c>
      <c r="S1169" s="122">
        <v>0</v>
      </c>
      <c r="T1169" s="122">
        <v>0</v>
      </c>
      <c r="U1169" s="122">
        <v>0</v>
      </c>
      <c r="V1169" s="122">
        <v>0</v>
      </c>
      <c r="W1169" s="123">
        <f>AVERAGE(R1169:V1169)</f>
        <v>0</v>
      </c>
      <c r="Z1169" t="s">
        <v>218</v>
      </c>
      <c r="AC1169" s="122">
        <v>0</v>
      </c>
      <c r="AD1169" s="122">
        <v>0</v>
      </c>
      <c r="AE1169" s="122">
        <v>0</v>
      </c>
      <c r="AF1169" s="122">
        <v>0</v>
      </c>
      <c r="AG1169" s="122">
        <v>0</v>
      </c>
      <c r="AH1169" s="122">
        <v>0</v>
      </c>
      <c r="AI1169" s="122">
        <v>0</v>
      </c>
      <c r="AJ1169" s="122">
        <v>0</v>
      </c>
      <c r="AK1169" s="122">
        <v>0</v>
      </c>
      <c r="AL1169" s="122">
        <v>0</v>
      </c>
      <c r="AM1169" s="122">
        <v>0</v>
      </c>
      <c r="AN1169" s="122">
        <v>0</v>
      </c>
      <c r="AO1169" s="122">
        <v>0</v>
      </c>
      <c r="AP1169" s="123">
        <f t="shared" si="19"/>
        <v>0</v>
      </c>
    </row>
    <row r="1170" spans="14:42">
      <c r="O1170" t="s">
        <v>219</v>
      </c>
      <c r="R1170" s="122">
        <v>0</v>
      </c>
      <c r="S1170" s="122">
        <v>0</v>
      </c>
      <c r="T1170" s="122">
        <v>0</v>
      </c>
      <c r="U1170" s="122">
        <v>0</v>
      </c>
      <c r="V1170" s="122">
        <v>0</v>
      </c>
      <c r="W1170" s="123">
        <f>AVERAGE(R1170:V1170)</f>
        <v>0</v>
      </c>
      <c r="Z1170" t="s">
        <v>219</v>
      </c>
      <c r="AC1170" s="122">
        <v>0</v>
      </c>
      <c r="AD1170" s="122">
        <v>0</v>
      </c>
      <c r="AE1170" s="122">
        <v>0</v>
      </c>
      <c r="AF1170" s="122">
        <v>0</v>
      </c>
      <c r="AG1170" s="122">
        <v>0</v>
      </c>
      <c r="AH1170" s="122">
        <v>0</v>
      </c>
      <c r="AI1170" s="122">
        <v>0</v>
      </c>
      <c r="AJ1170" s="122">
        <v>0</v>
      </c>
      <c r="AK1170" s="122">
        <v>0</v>
      </c>
      <c r="AL1170" s="122">
        <v>0</v>
      </c>
      <c r="AM1170" s="122">
        <v>0</v>
      </c>
      <c r="AN1170" s="122">
        <v>0</v>
      </c>
      <c r="AO1170" s="122">
        <v>0</v>
      </c>
      <c r="AP1170" s="123">
        <f t="shared" si="19"/>
        <v>0</v>
      </c>
    </row>
    <row r="1171" spans="14:42">
      <c r="AH1171"/>
    </row>
    <row r="1172" spans="14:42">
      <c r="N1172" s="126" t="s">
        <v>333</v>
      </c>
      <c r="Y1172" s="126" t="s">
        <v>333</v>
      </c>
      <c r="AH1172"/>
    </row>
    <row r="1173" spans="14:42">
      <c r="O1173" t="s">
        <v>215</v>
      </c>
      <c r="R1173" s="122">
        <v>0</v>
      </c>
      <c r="S1173" s="122">
        <v>0</v>
      </c>
      <c r="T1173" s="122">
        <v>1</v>
      </c>
      <c r="U1173" s="122">
        <v>0</v>
      </c>
      <c r="V1173" s="122">
        <v>0</v>
      </c>
      <c r="W1173" s="123">
        <f>AVERAGE(R1173:V1173)</f>
        <v>0.2</v>
      </c>
      <c r="Z1173" t="s">
        <v>215</v>
      </c>
      <c r="AC1173" s="122">
        <v>0</v>
      </c>
      <c r="AD1173" s="122">
        <v>0</v>
      </c>
      <c r="AE1173" s="122">
        <v>0</v>
      </c>
      <c r="AF1173" s="122">
        <v>0</v>
      </c>
      <c r="AG1173" s="122">
        <v>1</v>
      </c>
      <c r="AH1173" s="122">
        <v>0</v>
      </c>
      <c r="AI1173" s="122">
        <v>0</v>
      </c>
      <c r="AJ1173" s="122">
        <v>0</v>
      </c>
      <c r="AK1173" s="122">
        <v>1</v>
      </c>
      <c r="AL1173" s="122">
        <v>1</v>
      </c>
      <c r="AM1173" s="122">
        <v>1</v>
      </c>
      <c r="AN1173" s="122">
        <v>0</v>
      </c>
      <c r="AO1173" s="122">
        <v>0</v>
      </c>
      <c r="AP1173" s="123">
        <f>AVERAGE(AC1173:AO1173)</f>
        <v>0.30769230769230771</v>
      </c>
    </row>
    <row r="1174" spans="14:42">
      <c r="O1174" t="s">
        <v>216</v>
      </c>
      <c r="R1174" s="122">
        <v>1</v>
      </c>
      <c r="S1174" s="122">
        <v>0</v>
      </c>
      <c r="T1174" s="122">
        <v>0</v>
      </c>
      <c r="U1174" s="122">
        <v>1</v>
      </c>
      <c r="V1174" s="122">
        <v>0</v>
      </c>
      <c r="W1174" s="123">
        <f>AVERAGE(R1174:V1174)</f>
        <v>0.4</v>
      </c>
      <c r="Z1174" t="s">
        <v>216</v>
      </c>
      <c r="AC1174" s="122">
        <v>0</v>
      </c>
      <c r="AD1174" s="122">
        <v>0</v>
      </c>
      <c r="AE1174" s="122">
        <v>0</v>
      </c>
      <c r="AF1174" s="122">
        <v>1</v>
      </c>
      <c r="AG1174" s="122">
        <v>0</v>
      </c>
      <c r="AH1174" s="122">
        <v>1</v>
      </c>
      <c r="AI1174" s="122">
        <v>0</v>
      </c>
      <c r="AJ1174" s="122">
        <v>0</v>
      </c>
      <c r="AK1174" s="122">
        <v>0</v>
      </c>
      <c r="AL1174" s="122">
        <v>0</v>
      </c>
      <c r="AM1174" s="122">
        <v>0</v>
      </c>
      <c r="AN1174" s="122">
        <v>0</v>
      </c>
      <c r="AO1174" s="122">
        <v>0</v>
      </c>
      <c r="AP1174" s="123">
        <f t="shared" ref="AP1174:AP1177" si="20">AVERAGE(AC1174:AO1174)</f>
        <v>0.15384615384615385</v>
      </c>
    </row>
    <row r="1175" spans="14:42">
      <c r="O1175" t="s">
        <v>217</v>
      </c>
      <c r="R1175" s="122">
        <v>0</v>
      </c>
      <c r="S1175" s="122">
        <v>0</v>
      </c>
      <c r="T1175" s="122">
        <v>0</v>
      </c>
      <c r="U1175" s="122">
        <v>0</v>
      </c>
      <c r="V1175" s="122">
        <v>1</v>
      </c>
      <c r="W1175" s="123">
        <f>AVERAGE(R1175:V1175)</f>
        <v>0.2</v>
      </c>
      <c r="Z1175" t="s">
        <v>217</v>
      </c>
      <c r="AC1175" s="122">
        <v>1</v>
      </c>
      <c r="AD1175" s="122">
        <v>1</v>
      </c>
      <c r="AE1175" s="122">
        <v>1</v>
      </c>
      <c r="AF1175" s="122">
        <v>0</v>
      </c>
      <c r="AG1175" s="122">
        <v>0</v>
      </c>
      <c r="AH1175" s="122">
        <v>0</v>
      </c>
      <c r="AI1175" s="122">
        <v>0</v>
      </c>
      <c r="AJ1175" s="122">
        <v>1</v>
      </c>
      <c r="AK1175" s="122">
        <v>0</v>
      </c>
      <c r="AL1175" s="122">
        <v>0</v>
      </c>
      <c r="AM1175" s="122">
        <v>0</v>
      </c>
      <c r="AN1175" s="122">
        <v>1</v>
      </c>
      <c r="AO1175" s="122">
        <v>0</v>
      </c>
      <c r="AP1175" s="123">
        <f t="shared" si="20"/>
        <v>0.38461538461538464</v>
      </c>
    </row>
    <row r="1176" spans="14:42">
      <c r="O1176" t="s">
        <v>218</v>
      </c>
      <c r="R1176" s="122">
        <v>0</v>
      </c>
      <c r="S1176" s="122">
        <v>1</v>
      </c>
      <c r="T1176" s="122">
        <v>0</v>
      </c>
      <c r="U1176" s="122">
        <v>0</v>
      </c>
      <c r="V1176" s="122">
        <v>0</v>
      </c>
      <c r="W1176" s="123">
        <f>AVERAGE(R1176:V1176)</f>
        <v>0.2</v>
      </c>
      <c r="Z1176" t="s">
        <v>218</v>
      </c>
      <c r="AC1176" s="122">
        <v>0</v>
      </c>
      <c r="AD1176" s="122">
        <v>0</v>
      </c>
      <c r="AE1176" s="122">
        <v>0</v>
      </c>
      <c r="AF1176" s="122">
        <v>0</v>
      </c>
      <c r="AG1176" s="122">
        <v>0</v>
      </c>
      <c r="AH1176" s="122">
        <v>0</v>
      </c>
      <c r="AI1176" s="122">
        <v>0</v>
      </c>
      <c r="AJ1176" s="122">
        <v>0</v>
      </c>
      <c r="AK1176" s="122">
        <v>0</v>
      </c>
      <c r="AL1176" s="122">
        <v>0</v>
      </c>
      <c r="AM1176" s="122">
        <v>0</v>
      </c>
      <c r="AN1176" s="122">
        <v>0</v>
      </c>
      <c r="AO1176" s="122">
        <v>0</v>
      </c>
      <c r="AP1176" s="123">
        <f t="shared" si="20"/>
        <v>0</v>
      </c>
    </row>
    <row r="1177" spans="14:42">
      <c r="O1177" t="s">
        <v>219</v>
      </c>
      <c r="R1177" s="122">
        <v>0</v>
      </c>
      <c r="S1177" s="122">
        <v>0</v>
      </c>
      <c r="T1177" s="122">
        <v>0</v>
      </c>
      <c r="U1177" s="122">
        <v>0</v>
      </c>
      <c r="V1177" s="122">
        <v>0</v>
      </c>
      <c r="W1177" s="123">
        <f>AVERAGE(R1177:V1177)</f>
        <v>0</v>
      </c>
      <c r="Z1177" t="s">
        <v>219</v>
      </c>
      <c r="AC1177" s="122">
        <v>0</v>
      </c>
      <c r="AD1177" s="122">
        <v>0</v>
      </c>
      <c r="AE1177" s="122">
        <v>0</v>
      </c>
      <c r="AF1177" s="122">
        <v>0</v>
      </c>
      <c r="AG1177" s="122">
        <v>0</v>
      </c>
      <c r="AH1177" s="122">
        <v>0</v>
      </c>
      <c r="AI1177" s="122">
        <v>0</v>
      </c>
      <c r="AJ1177" s="122">
        <v>0</v>
      </c>
      <c r="AK1177" s="122">
        <v>0</v>
      </c>
      <c r="AL1177" s="122">
        <v>0</v>
      </c>
      <c r="AM1177" s="122">
        <v>0</v>
      </c>
      <c r="AN1177" s="122">
        <v>0</v>
      </c>
      <c r="AO1177" s="122">
        <v>0</v>
      </c>
      <c r="AP1177" s="123">
        <f t="shared" si="20"/>
        <v>0</v>
      </c>
    </row>
    <row r="1178" spans="14:42">
      <c r="AH1178"/>
    </row>
    <row r="1179" spans="14:42">
      <c r="AH1179"/>
    </row>
    <row r="1180" spans="14:42">
      <c r="N1180" s="126" t="s">
        <v>334</v>
      </c>
      <c r="Y1180" s="126" t="s">
        <v>334</v>
      </c>
      <c r="AH1180"/>
    </row>
    <row r="1181" spans="14:42">
      <c r="O1181" t="s">
        <v>215</v>
      </c>
      <c r="R1181" s="122">
        <v>0</v>
      </c>
      <c r="S1181" s="122">
        <v>0</v>
      </c>
      <c r="T1181" s="122">
        <v>1</v>
      </c>
      <c r="U1181" s="122">
        <v>0</v>
      </c>
      <c r="V1181" s="122">
        <v>1</v>
      </c>
      <c r="W1181" s="123">
        <f>AVERAGE(R1181:V1181)</f>
        <v>0.4</v>
      </c>
      <c r="Z1181" t="s">
        <v>215</v>
      </c>
      <c r="AC1181" s="122">
        <v>0</v>
      </c>
      <c r="AD1181" s="122">
        <v>0</v>
      </c>
      <c r="AE1181" s="122">
        <v>0</v>
      </c>
      <c r="AF1181" s="122">
        <v>0</v>
      </c>
      <c r="AG1181" s="122">
        <v>1</v>
      </c>
      <c r="AH1181" s="122">
        <v>1</v>
      </c>
      <c r="AI1181" s="122">
        <v>0</v>
      </c>
      <c r="AJ1181" s="122">
        <v>0</v>
      </c>
      <c r="AK1181" s="122">
        <v>1</v>
      </c>
      <c r="AL1181" s="122">
        <v>1</v>
      </c>
      <c r="AM1181" s="122">
        <v>1</v>
      </c>
      <c r="AN1181" s="122">
        <v>0</v>
      </c>
      <c r="AO1181" s="122">
        <v>0</v>
      </c>
      <c r="AP1181" s="123">
        <f>AVERAGE(AC1181:AO1181)</f>
        <v>0.38461538461538464</v>
      </c>
    </row>
    <row r="1182" spans="14:42">
      <c r="O1182" t="s">
        <v>216</v>
      </c>
      <c r="R1182" s="122">
        <v>1</v>
      </c>
      <c r="S1182" s="122">
        <v>0</v>
      </c>
      <c r="T1182" s="122">
        <v>0</v>
      </c>
      <c r="U1182" s="122">
        <v>1</v>
      </c>
      <c r="V1182" s="122">
        <v>0</v>
      </c>
      <c r="W1182" s="123">
        <f>AVERAGE(R1182:V1182)</f>
        <v>0.4</v>
      </c>
      <c r="Z1182" t="s">
        <v>216</v>
      </c>
      <c r="AC1182" s="122">
        <v>0</v>
      </c>
      <c r="AD1182" s="122">
        <v>0</v>
      </c>
      <c r="AE1182" s="122">
        <v>0</v>
      </c>
      <c r="AF1182" s="122">
        <v>1</v>
      </c>
      <c r="AG1182" s="122">
        <v>0</v>
      </c>
      <c r="AH1182" s="122">
        <v>0</v>
      </c>
      <c r="AI1182" s="122">
        <v>0</v>
      </c>
      <c r="AJ1182" s="122">
        <v>0</v>
      </c>
      <c r="AK1182" s="122">
        <v>0</v>
      </c>
      <c r="AL1182" s="122">
        <v>0</v>
      </c>
      <c r="AM1182" s="122">
        <v>0</v>
      </c>
      <c r="AN1182" s="122">
        <v>0</v>
      </c>
      <c r="AO1182" s="122">
        <v>0</v>
      </c>
      <c r="AP1182" s="123">
        <f t="shared" ref="AP1182:AP1185" si="21">AVERAGE(AC1182:AO1182)</f>
        <v>7.6923076923076927E-2</v>
      </c>
    </row>
    <row r="1183" spans="14:42">
      <c r="O1183" t="s">
        <v>217</v>
      </c>
      <c r="R1183" s="122">
        <v>0</v>
      </c>
      <c r="S1183" s="122">
        <v>0</v>
      </c>
      <c r="T1183" s="122">
        <v>0</v>
      </c>
      <c r="U1183" s="122">
        <v>0</v>
      </c>
      <c r="V1183" s="122">
        <v>0</v>
      </c>
      <c r="W1183" s="123">
        <f>AVERAGE(R1183:V1183)</f>
        <v>0</v>
      </c>
      <c r="Z1183" t="s">
        <v>217</v>
      </c>
      <c r="AC1183" s="122">
        <v>1</v>
      </c>
      <c r="AD1183" s="122">
        <v>1</v>
      </c>
      <c r="AE1183" s="122">
        <v>1</v>
      </c>
      <c r="AF1183" s="122">
        <v>0</v>
      </c>
      <c r="AG1183" s="122">
        <v>0</v>
      </c>
      <c r="AH1183" s="122">
        <v>0</v>
      </c>
      <c r="AI1183" s="122">
        <v>0</v>
      </c>
      <c r="AJ1183" s="122">
        <v>1</v>
      </c>
      <c r="AK1183" s="122">
        <v>0</v>
      </c>
      <c r="AL1183" s="122">
        <v>0</v>
      </c>
      <c r="AM1183" s="122">
        <v>0</v>
      </c>
      <c r="AN1183" s="122">
        <v>1</v>
      </c>
      <c r="AO1183" s="122">
        <v>0</v>
      </c>
      <c r="AP1183" s="123">
        <f t="shared" si="21"/>
        <v>0.38461538461538464</v>
      </c>
    </row>
    <row r="1184" spans="14:42">
      <c r="O1184" t="s">
        <v>218</v>
      </c>
      <c r="R1184" s="122">
        <v>0</v>
      </c>
      <c r="S1184" s="122">
        <v>1</v>
      </c>
      <c r="T1184" s="122">
        <v>0</v>
      </c>
      <c r="U1184" s="122">
        <v>0</v>
      </c>
      <c r="V1184" s="122">
        <v>0</v>
      </c>
      <c r="W1184" s="123">
        <f>AVERAGE(R1184:V1184)</f>
        <v>0.2</v>
      </c>
      <c r="Z1184" t="s">
        <v>218</v>
      </c>
      <c r="AC1184" s="122">
        <v>0</v>
      </c>
      <c r="AD1184" s="122">
        <v>0</v>
      </c>
      <c r="AE1184" s="122">
        <v>0</v>
      </c>
      <c r="AF1184" s="122">
        <v>0</v>
      </c>
      <c r="AG1184" s="122">
        <v>0</v>
      </c>
      <c r="AH1184" s="122">
        <v>0</v>
      </c>
      <c r="AI1184" s="122">
        <v>0</v>
      </c>
      <c r="AJ1184" s="122">
        <v>0</v>
      </c>
      <c r="AK1184" s="122">
        <v>0</v>
      </c>
      <c r="AL1184" s="122">
        <v>0</v>
      </c>
      <c r="AM1184" s="122">
        <v>0</v>
      </c>
      <c r="AN1184" s="122">
        <v>0</v>
      </c>
      <c r="AO1184" s="122">
        <v>0</v>
      </c>
      <c r="AP1184" s="123">
        <f t="shared" si="21"/>
        <v>0</v>
      </c>
    </row>
    <row r="1185" spans="14:42">
      <c r="O1185" t="s">
        <v>219</v>
      </c>
      <c r="R1185" s="122">
        <v>0</v>
      </c>
      <c r="S1185" s="122">
        <v>0</v>
      </c>
      <c r="T1185" s="122">
        <v>0</v>
      </c>
      <c r="U1185" s="122">
        <v>0</v>
      </c>
      <c r="V1185" s="122">
        <v>0</v>
      </c>
      <c r="W1185" s="123">
        <f>AVERAGE(R1185:V1185)</f>
        <v>0</v>
      </c>
      <c r="Z1185" t="s">
        <v>219</v>
      </c>
      <c r="AC1185" s="122">
        <v>0</v>
      </c>
      <c r="AD1185" s="122">
        <v>0</v>
      </c>
      <c r="AE1185" s="122">
        <v>0</v>
      </c>
      <c r="AF1185" s="122">
        <v>0</v>
      </c>
      <c r="AG1185" s="122">
        <v>0</v>
      </c>
      <c r="AH1185" s="122">
        <v>0</v>
      </c>
      <c r="AI1185" s="122">
        <v>0</v>
      </c>
      <c r="AJ1185" s="122">
        <v>0</v>
      </c>
      <c r="AK1185" s="122">
        <v>0</v>
      </c>
      <c r="AL1185" s="122">
        <v>0</v>
      </c>
      <c r="AM1185" s="122">
        <v>0</v>
      </c>
      <c r="AN1185" s="122">
        <v>0</v>
      </c>
      <c r="AO1185" s="122">
        <v>0</v>
      </c>
      <c r="AP1185" s="123">
        <f t="shared" si="21"/>
        <v>0</v>
      </c>
    </row>
    <row r="1186" spans="14:42">
      <c r="AH1186"/>
    </row>
    <row r="1187" spans="14:42">
      <c r="N1187" s="126" t="s">
        <v>335</v>
      </c>
      <c r="Y1187" s="126" t="s">
        <v>335</v>
      </c>
      <c r="AH1187"/>
    </row>
    <row r="1188" spans="14:42">
      <c r="O1188" t="s">
        <v>215</v>
      </c>
      <c r="R1188" s="122">
        <v>1</v>
      </c>
      <c r="S1188" s="122">
        <v>0</v>
      </c>
      <c r="T1188" s="122">
        <v>1</v>
      </c>
      <c r="U1188" s="122">
        <v>1</v>
      </c>
      <c r="V1188" s="122">
        <v>0</v>
      </c>
      <c r="W1188" s="123">
        <f>AVERAGE(R1188:V1188)</f>
        <v>0.6</v>
      </c>
      <c r="Z1188" t="s">
        <v>215</v>
      </c>
      <c r="AC1188" s="122">
        <v>0</v>
      </c>
      <c r="AD1188" s="122">
        <v>0</v>
      </c>
      <c r="AE1188" s="122">
        <v>0</v>
      </c>
      <c r="AF1188" s="122">
        <v>0</v>
      </c>
      <c r="AG1188" s="122">
        <v>1</v>
      </c>
      <c r="AH1188" s="122">
        <v>1</v>
      </c>
      <c r="AI1188" s="122">
        <v>0</v>
      </c>
      <c r="AJ1188" s="122">
        <v>0</v>
      </c>
      <c r="AK1188" s="122">
        <v>1</v>
      </c>
      <c r="AL1188" s="122">
        <v>0</v>
      </c>
      <c r="AM1188" s="122">
        <v>1</v>
      </c>
      <c r="AN1188" s="122">
        <v>0</v>
      </c>
      <c r="AO1188" s="122">
        <v>0</v>
      </c>
      <c r="AP1188" s="123">
        <f>AVERAGE(AC1188:AO1188)</f>
        <v>0.30769230769230771</v>
      </c>
    </row>
    <row r="1189" spans="14:42">
      <c r="O1189" t="s">
        <v>216</v>
      </c>
      <c r="R1189" s="122">
        <v>0</v>
      </c>
      <c r="S1189" s="122">
        <v>0</v>
      </c>
      <c r="T1189" s="122">
        <v>0</v>
      </c>
      <c r="U1189" s="122">
        <v>0</v>
      </c>
      <c r="V1189" s="122">
        <v>1</v>
      </c>
      <c r="W1189" s="123">
        <f>AVERAGE(R1189:V1189)</f>
        <v>0.2</v>
      </c>
      <c r="Z1189" t="s">
        <v>216</v>
      </c>
      <c r="AC1189" s="122">
        <v>0</v>
      </c>
      <c r="AD1189" s="122">
        <v>0</v>
      </c>
      <c r="AE1189" s="122">
        <v>0</v>
      </c>
      <c r="AF1189" s="122">
        <v>1</v>
      </c>
      <c r="AG1189" s="122">
        <v>0</v>
      </c>
      <c r="AH1189" s="122">
        <v>0</v>
      </c>
      <c r="AI1189" s="122">
        <v>1</v>
      </c>
      <c r="AJ1189" s="122">
        <v>0</v>
      </c>
      <c r="AK1189" s="122">
        <v>0</v>
      </c>
      <c r="AL1189" s="122">
        <v>1</v>
      </c>
      <c r="AM1189" s="122">
        <v>0</v>
      </c>
      <c r="AN1189" s="122">
        <v>0</v>
      </c>
      <c r="AO1189" s="122">
        <v>0</v>
      </c>
      <c r="AP1189" s="123">
        <f t="shared" ref="AP1189:AP1192" si="22">AVERAGE(AC1189:AO1189)</f>
        <v>0.23076923076923078</v>
      </c>
    </row>
    <row r="1190" spans="14:42">
      <c r="O1190" t="s">
        <v>217</v>
      </c>
      <c r="R1190" s="122">
        <v>0</v>
      </c>
      <c r="S1190" s="122">
        <v>0</v>
      </c>
      <c r="T1190" s="122">
        <v>0</v>
      </c>
      <c r="U1190" s="122">
        <v>0</v>
      </c>
      <c r="V1190" s="122">
        <v>0</v>
      </c>
      <c r="W1190" s="123">
        <f>AVERAGE(R1190:V1190)</f>
        <v>0</v>
      </c>
      <c r="Z1190" t="s">
        <v>217</v>
      </c>
      <c r="AC1190" s="122">
        <v>1</v>
      </c>
      <c r="AD1190" s="122">
        <v>1</v>
      </c>
      <c r="AE1190" s="122">
        <v>1</v>
      </c>
      <c r="AF1190" s="122">
        <v>0</v>
      </c>
      <c r="AG1190" s="122">
        <v>0</v>
      </c>
      <c r="AH1190" s="122">
        <v>0</v>
      </c>
      <c r="AI1190" s="122">
        <v>0</v>
      </c>
      <c r="AJ1190" s="122">
        <v>1</v>
      </c>
      <c r="AK1190" s="122">
        <v>0</v>
      </c>
      <c r="AL1190" s="122">
        <v>0</v>
      </c>
      <c r="AM1190" s="122">
        <v>0</v>
      </c>
      <c r="AN1190" s="122">
        <v>1</v>
      </c>
      <c r="AO1190" s="122">
        <v>0</v>
      </c>
      <c r="AP1190" s="123">
        <f t="shared" si="22"/>
        <v>0.38461538461538464</v>
      </c>
    </row>
    <row r="1191" spans="14:42">
      <c r="O1191" t="s">
        <v>218</v>
      </c>
      <c r="R1191" s="122">
        <v>0</v>
      </c>
      <c r="S1191" s="122">
        <v>1</v>
      </c>
      <c r="T1191" s="122">
        <v>0</v>
      </c>
      <c r="U1191" s="122">
        <v>0</v>
      </c>
      <c r="V1191" s="122">
        <v>0</v>
      </c>
      <c r="W1191" s="123">
        <f>AVERAGE(R1191:V1191)</f>
        <v>0.2</v>
      </c>
      <c r="Z1191" t="s">
        <v>218</v>
      </c>
      <c r="AC1191" s="122">
        <v>0</v>
      </c>
      <c r="AD1191" s="122">
        <v>0</v>
      </c>
      <c r="AE1191" s="122">
        <v>0</v>
      </c>
      <c r="AF1191" s="122">
        <v>0</v>
      </c>
      <c r="AG1191" s="122">
        <v>0</v>
      </c>
      <c r="AH1191" s="122">
        <v>0</v>
      </c>
      <c r="AI1191" s="122">
        <v>0</v>
      </c>
      <c r="AJ1191" s="122">
        <v>0</v>
      </c>
      <c r="AK1191" s="122">
        <v>0</v>
      </c>
      <c r="AL1191" s="122">
        <v>0</v>
      </c>
      <c r="AM1191" s="122">
        <v>0</v>
      </c>
      <c r="AN1191" s="122">
        <v>0</v>
      </c>
      <c r="AO1191" s="122">
        <v>0</v>
      </c>
      <c r="AP1191" s="123">
        <f t="shared" si="22"/>
        <v>0</v>
      </c>
    </row>
    <row r="1192" spans="14:42">
      <c r="O1192" t="s">
        <v>219</v>
      </c>
      <c r="R1192" s="122">
        <v>0</v>
      </c>
      <c r="S1192" s="122">
        <v>0</v>
      </c>
      <c r="T1192" s="122">
        <v>0</v>
      </c>
      <c r="U1192" s="122">
        <v>0</v>
      </c>
      <c r="V1192" s="122">
        <v>0</v>
      </c>
      <c r="W1192" s="123">
        <f>AVERAGE(R1192:V1192)</f>
        <v>0</v>
      </c>
      <c r="Z1192" t="s">
        <v>219</v>
      </c>
      <c r="AC1192" s="122">
        <v>0</v>
      </c>
      <c r="AD1192" s="122">
        <v>0</v>
      </c>
      <c r="AE1192" s="122">
        <v>0</v>
      </c>
      <c r="AF1192" s="122">
        <v>0</v>
      </c>
      <c r="AG1192" s="122">
        <v>0</v>
      </c>
      <c r="AH1192" s="122">
        <v>0</v>
      </c>
      <c r="AI1192" s="122">
        <v>0</v>
      </c>
      <c r="AJ1192" s="122">
        <v>0</v>
      </c>
      <c r="AK1192" s="122">
        <v>0</v>
      </c>
      <c r="AL1192" s="122">
        <v>0</v>
      </c>
      <c r="AM1192" s="122">
        <v>0</v>
      </c>
      <c r="AN1192" s="122">
        <v>0</v>
      </c>
      <c r="AO1192" s="122">
        <v>0</v>
      </c>
      <c r="AP1192" s="123">
        <f t="shared" si="22"/>
        <v>0</v>
      </c>
    </row>
  </sheetData>
  <hyperlinks>
    <hyperlink ref="C2" location="MASTER!A1" display="Return to MASTER" xr:uid="{00000000-0004-0000-2000-000000000000}"/>
    <hyperlink ref="P2" location="MASTER!A1" display="Return to MASTER" xr:uid="{00000000-0004-0000-2000-000001000000}"/>
    <hyperlink ref="AK2" location="MASTER!A1" display="Return to MASTER" xr:uid="{00000000-0004-0000-2000-000002000000}"/>
    <hyperlink ref="N169" location="MASTER!A1" display="Return to MASTER" xr:uid="{A3B9A886-F438-4585-83AF-24EABD663E80}"/>
    <hyperlink ref="N336" location="MASTER!A1" display="Return to MASTER" xr:uid="{4D505027-D397-4A84-AC64-C50E66556458}"/>
    <hyperlink ref="N508" location="MASTER!A1" display="Return to MASTER" xr:uid="{FEB47B71-549A-4A29-8D14-ABD18C3D7FC7}"/>
    <hyperlink ref="AI508" location="MASTER!A1" display="Return to MASTER" xr:uid="{E0015781-5A01-4434-8E74-2B3DEF4F32F6}"/>
    <hyperlink ref="AI336" location="MASTER!A1" display="Return to MASTER" xr:uid="{DC81770C-BB9D-4936-8A30-3115D694E47F}"/>
    <hyperlink ref="AI169" location="MASTER!A1" display="Return to MASTER" xr:uid="{4BE39A15-B7A8-4632-8B4A-C020F5E8570A}"/>
    <hyperlink ref="N678" location="MASTER!A1" display="Return to MASTER" xr:uid="{C02C009D-63F8-4135-A72A-25FE1459CE3F}"/>
    <hyperlink ref="N849" location="MASTER!A1" display="Return to MASTER" xr:uid="{2526F406-DF96-44B1-9AD9-BBF81E9DD6BD}"/>
    <hyperlink ref="N1023" location="MASTER!A1" display="Return to MASTER" xr:uid="{5C2734BE-DB3C-4E2A-9F5C-4D8B23915634}"/>
    <hyperlink ref="Y1027" location="MASTER!A1" display="Return to MASTER" xr:uid="{8EEF9CA0-969D-4D11-B5EB-247EC1809725}"/>
  </hyperlinks>
  <pageMargins left="0.7" right="0.7" top="0.75" bottom="0.75" header="0.3" footer="0.3"/>
  <pageSetup orientation="portrait" horizontalDpi="0" verticalDpi="0"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2">
    <tabColor theme="0" tint="-0.249977111117893"/>
  </sheetPr>
  <dimension ref="A1:M10"/>
  <sheetViews>
    <sheetView showGridLines="0" workbookViewId="0">
      <selection activeCell="A3" sqref="A3"/>
    </sheetView>
  </sheetViews>
  <sheetFormatPr defaultColWidth="8.875" defaultRowHeight="15.75"/>
  <sheetData>
    <row r="1" spans="1:13" ht="18">
      <c r="A1" s="43" t="s">
        <v>132</v>
      </c>
      <c r="B1" s="44"/>
      <c r="C1" s="44"/>
      <c r="D1" s="44"/>
      <c r="E1" s="44"/>
      <c r="F1" s="44"/>
      <c r="G1" s="44"/>
      <c r="H1" s="44"/>
      <c r="I1" s="44"/>
      <c r="J1" s="44"/>
      <c r="K1" s="44"/>
      <c r="L1" s="44"/>
      <c r="M1" s="44"/>
    </row>
    <row r="2" spans="1:13" ht="18.75" thickBot="1">
      <c r="A2" s="43"/>
      <c r="B2" s="44"/>
      <c r="C2" s="44"/>
      <c r="D2" s="44"/>
      <c r="E2" s="44"/>
      <c r="F2" s="44"/>
      <c r="G2" s="44"/>
      <c r="H2" s="44"/>
      <c r="I2" s="44"/>
      <c r="J2" s="44"/>
      <c r="K2" s="44"/>
      <c r="L2" s="44"/>
      <c r="M2" s="44"/>
    </row>
    <row r="3" spans="1:13" ht="17.25" thickTop="1" thickBot="1">
      <c r="A3" s="49" t="s">
        <v>37</v>
      </c>
      <c r="B3" s="50"/>
      <c r="C3" s="44"/>
      <c r="D3" s="44"/>
      <c r="E3" s="44"/>
      <c r="F3" s="44"/>
      <c r="G3" s="44"/>
      <c r="H3" s="44"/>
      <c r="I3" s="44"/>
      <c r="J3" s="44"/>
      <c r="K3" s="44"/>
      <c r="L3" s="44"/>
      <c r="M3" s="44"/>
    </row>
    <row r="4" spans="1:13" ht="16.5" thickTop="1">
      <c r="A4" s="44"/>
      <c r="B4" s="44"/>
      <c r="C4" s="44"/>
      <c r="D4" s="44"/>
      <c r="E4" s="44"/>
      <c r="F4" s="44"/>
      <c r="G4" s="44"/>
      <c r="H4" s="44"/>
      <c r="I4" s="44"/>
      <c r="J4" s="44"/>
      <c r="K4" s="44"/>
      <c r="L4" s="44"/>
      <c r="M4" s="44"/>
    </row>
    <row r="5" spans="1:13">
      <c r="A5" s="44"/>
      <c r="B5" s="44"/>
      <c r="C5" s="44"/>
      <c r="D5" s="44"/>
      <c r="E5" s="44"/>
      <c r="F5" s="44"/>
      <c r="G5" s="44"/>
      <c r="H5" s="44"/>
      <c r="I5" s="44"/>
      <c r="J5" s="44"/>
      <c r="K5" s="44"/>
      <c r="L5" s="44"/>
      <c r="M5" s="44"/>
    </row>
    <row r="6" spans="1:13">
      <c r="A6" s="44"/>
      <c r="B6" s="44"/>
      <c r="C6" s="44"/>
      <c r="D6" s="44"/>
      <c r="E6" s="44"/>
      <c r="F6" s="44"/>
      <c r="G6" s="44"/>
      <c r="H6" s="44"/>
      <c r="I6" s="44"/>
      <c r="J6" s="44"/>
      <c r="K6" s="44"/>
      <c r="L6" s="44"/>
      <c r="M6" s="44"/>
    </row>
    <row r="7" spans="1:13">
      <c r="A7" s="44"/>
      <c r="B7" s="44"/>
      <c r="C7" s="44"/>
      <c r="D7" s="44"/>
      <c r="E7" s="44"/>
      <c r="F7" s="44"/>
      <c r="G7" s="44"/>
      <c r="H7" s="44"/>
      <c r="I7" s="44"/>
      <c r="J7" s="44"/>
      <c r="K7" s="44"/>
      <c r="L7" s="44"/>
      <c r="M7" s="44"/>
    </row>
    <row r="8" spans="1:13">
      <c r="A8" s="44"/>
      <c r="B8" s="44"/>
      <c r="C8" s="44"/>
      <c r="D8" s="44"/>
      <c r="E8" s="44"/>
      <c r="F8" s="44"/>
      <c r="G8" s="44"/>
      <c r="H8" s="44"/>
      <c r="I8" s="44"/>
      <c r="J8" s="44"/>
      <c r="K8" s="44"/>
      <c r="L8" s="44"/>
      <c r="M8" s="44"/>
    </row>
    <row r="9" spans="1:13">
      <c r="A9" s="44"/>
      <c r="B9" s="44"/>
      <c r="C9" s="44"/>
      <c r="D9" s="44"/>
      <c r="E9" s="44"/>
      <c r="F9" s="44"/>
      <c r="G9" s="44"/>
      <c r="H9" s="44"/>
      <c r="I9" s="44"/>
      <c r="J9" s="44"/>
      <c r="K9" s="44"/>
      <c r="L9" s="44"/>
      <c r="M9" s="44"/>
    </row>
    <row r="10" spans="1:13">
      <c r="A10" s="44"/>
      <c r="B10" s="44"/>
      <c r="C10" s="44"/>
      <c r="D10" s="44"/>
      <c r="E10" s="44"/>
      <c r="F10" s="44"/>
      <c r="G10" s="44"/>
      <c r="H10" s="44"/>
      <c r="I10" s="44"/>
      <c r="J10" s="44"/>
      <c r="K10" s="44"/>
      <c r="L10" s="44"/>
      <c r="M10" s="44"/>
    </row>
  </sheetData>
  <hyperlinks>
    <hyperlink ref="A3" location="MASTER!A1" display="Return to MASTER" xr:uid="{00000000-0004-0000-2100-000000000000}"/>
  </hyperlinks>
  <pageMargins left="0.7" right="0.7" top="0.75" bottom="0.75" header="0.3" footer="0.3"/>
  <pageSetup orientation="portrait" horizontalDpi="0" verticalDpi="0" r:id="rId1"/>
  <extLst>
    <ext xmlns:mx="http://schemas.microsoft.com/office/mac/excel/2008/main" uri="{64002731-A6B0-56B0-2670-7721B7C09600}">
      <mx:PLV Mode="0" OnePage="0" WScale="0"/>
    </ext>
  </extLs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3">
    <tabColor theme="0" tint="-0.249977111117893"/>
  </sheetPr>
  <dimension ref="A1:B4"/>
  <sheetViews>
    <sheetView showGridLines="0" workbookViewId="0">
      <selection activeCell="A3" sqref="A3"/>
    </sheetView>
  </sheetViews>
  <sheetFormatPr defaultColWidth="8.875" defaultRowHeight="15.75"/>
  <sheetData>
    <row r="1" spans="1:2" ht="18">
      <c r="A1" s="45" t="s">
        <v>27</v>
      </c>
    </row>
    <row r="2" spans="1:2" ht="18.75" thickBot="1">
      <c r="A2" s="45"/>
    </row>
    <row r="3" spans="1:2" ht="17.25" thickTop="1" thickBot="1">
      <c r="A3" s="49" t="s">
        <v>37</v>
      </c>
      <c r="B3" s="50"/>
    </row>
    <row r="4" spans="1:2" ht="16.5" thickTop="1"/>
  </sheetData>
  <hyperlinks>
    <hyperlink ref="A3" location="MASTER!A1" display="Return to MASTER" xr:uid="{00000000-0004-0000-2200-000000000000}"/>
  </hyperlinks>
  <pageMargins left="0.7" right="0.7" top="0.75" bottom="0.75" header="0.3" footer="0.3"/>
  <extLst>
    <ext xmlns:mx="http://schemas.microsoft.com/office/mac/excel/2008/main" uri="{64002731-A6B0-56B0-2670-7721B7C09600}">
      <mx:PLV Mode="0" OnePage="0" WScale="0"/>
    </ext>
  </extLst>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4">
    <tabColor theme="0" tint="-0.249977111117893"/>
  </sheetPr>
  <dimension ref="A1:B4"/>
  <sheetViews>
    <sheetView showGridLines="0" workbookViewId="0">
      <selection activeCell="A3" sqref="A3"/>
    </sheetView>
  </sheetViews>
  <sheetFormatPr defaultColWidth="8.875" defaultRowHeight="15.75"/>
  <sheetData>
    <row r="1" spans="1:2" ht="18">
      <c r="A1" s="45" t="s">
        <v>28</v>
      </c>
    </row>
    <row r="2" spans="1:2" ht="18.75" thickBot="1">
      <c r="A2" s="45"/>
    </row>
    <row r="3" spans="1:2" ht="17.25" thickTop="1" thickBot="1">
      <c r="A3" s="49" t="s">
        <v>37</v>
      </c>
      <c r="B3" s="50"/>
    </row>
    <row r="4" spans="1:2" ht="16.5" thickTop="1"/>
  </sheetData>
  <hyperlinks>
    <hyperlink ref="A3" location="MASTER!A1" display="Return to MASTER" xr:uid="{00000000-0004-0000-2300-000000000000}"/>
  </hyperlinks>
  <pageMargins left="0.7" right="0.7" top="0.75" bottom="0.75" header="0.3" footer="0.3"/>
  <extLst>
    <ext xmlns:mx="http://schemas.microsoft.com/office/mac/excel/2008/main" uri="{64002731-A6B0-56B0-2670-7721B7C09600}">
      <mx:PLV Mode="0" OnePage="0" WScale="0"/>
    </ext>
  </extLst>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5">
    <tabColor theme="0" tint="-0.249977111117893"/>
  </sheetPr>
  <dimension ref="A1:B4"/>
  <sheetViews>
    <sheetView showGridLines="0" workbookViewId="0">
      <selection activeCell="A3" sqref="A3"/>
    </sheetView>
  </sheetViews>
  <sheetFormatPr defaultColWidth="8.875" defaultRowHeight="15.75"/>
  <sheetData>
    <row r="1" spans="1:2" ht="18">
      <c r="A1" s="45" t="s">
        <v>34</v>
      </c>
    </row>
    <row r="2" spans="1:2" ht="18.75" thickBot="1">
      <c r="A2" s="45"/>
    </row>
    <row r="3" spans="1:2" ht="17.25" thickTop="1" thickBot="1">
      <c r="A3" s="49" t="s">
        <v>37</v>
      </c>
      <c r="B3" s="50"/>
    </row>
    <row r="4" spans="1:2" ht="16.5" thickTop="1"/>
  </sheetData>
  <hyperlinks>
    <hyperlink ref="A3" location="MASTER!A1" display="Return to MASTER" xr:uid="{00000000-0004-0000-2400-000000000000}"/>
  </hyperlinks>
  <pageMargins left="0.7" right="0.7" top="0.75" bottom="0.75" header="0.3" footer="0.3"/>
  <extLst>
    <ext xmlns:mx="http://schemas.microsoft.com/office/mac/excel/2008/main" uri="{64002731-A6B0-56B0-2670-7721B7C09600}">
      <mx:PLV Mode="0" OnePage="0" WScale="0"/>
    </ext>
  </extLs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6">
    <tabColor theme="0" tint="-0.249977111117893"/>
  </sheetPr>
  <dimension ref="A1:B4"/>
  <sheetViews>
    <sheetView showGridLines="0" workbookViewId="0">
      <selection activeCell="A3" sqref="A3"/>
    </sheetView>
  </sheetViews>
  <sheetFormatPr defaultColWidth="8.875" defaultRowHeight="15.75"/>
  <sheetData>
    <row r="1" spans="1:2" ht="18">
      <c r="A1" s="45" t="s">
        <v>33</v>
      </c>
    </row>
    <row r="2" spans="1:2" ht="18.75" thickBot="1">
      <c r="A2" s="45"/>
    </row>
    <row r="3" spans="1:2" ht="17.25" thickTop="1" thickBot="1">
      <c r="A3" s="49" t="s">
        <v>37</v>
      </c>
      <c r="B3" s="50"/>
    </row>
    <row r="4" spans="1:2" ht="16.5" thickTop="1"/>
  </sheetData>
  <hyperlinks>
    <hyperlink ref="A3" location="MASTER!A1" display="Return to MASTER" xr:uid="{00000000-0004-0000-2500-000000000000}"/>
  </hyperlinks>
  <pageMargins left="0.7" right="0.7" top="0.75" bottom="0.75" header="0.3" footer="0.3"/>
  <extLst>
    <ext xmlns:mx="http://schemas.microsoft.com/office/mac/excel/2008/main" uri="{64002731-A6B0-56B0-2670-7721B7C09600}">
      <mx:PLV Mode="0" OnePage="0" WScale="0"/>
    </ext>
  </extLs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7">
    <tabColor theme="0" tint="-0.249977111117893"/>
  </sheetPr>
  <dimension ref="A1:M10"/>
  <sheetViews>
    <sheetView workbookViewId="0">
      <selection activeCell="A7" sqref="A7"/>
    </sheetView>
  </sheetViews>
  <sheetFormatPr defaultColWidth="8.875" defaultRowHeight="15.75"/>
  <sheetData>
    <row r="1" spans="1:13" ht="18">
      <c r="A1" s="7" t="s">
        <v>35</v>
      </c>
      <c r="B1" s="7"/>
      <c r="C1" s="7"/>
      <c r="D1" s="7"/>
      <c r="E1" s="7"/>
      <c r="F1" s="7"/>
      <c r="G1" s="7"/>
      <c r="H1" s="7"/>
      <c r="I1" s="7"/>
      <c r="J1" s="7"/>
      <c r="K1" s="7"/>
      <c r="L1" s="7"/>
      <c r="M1" s="7"/>
    </row>
    <row r="2" spans="1:13" ht="18">
      <c r="A2" s="7" t="s">
        <v>27</v>
      </c>
      <c r="B2" s="7"/>
      <c r="C2" s="7"/>
      <c r="D2" s="7"/>
      <c r="E2" s="7"/>
      <c r="F2" s="7"/>
      <c r="G2" s="7"/>
      <c r="H2" s="7"/>
      <c r="I2" s="7"/>
      <c r="J2" s="7"/>
      <c r="K2" s="7"/>
      <c r="L2" s="7"/>
      <c r="M2" s="7"/>
    </row>
    <row r="3" spans="1:13" ht="18">
      <c r="A3" s="7" t="s">
        <v>28</v>
      </c>
      <c r="B3" s="7"/>
      <c r="C3" s="7"/>
      <c r="D3" s="7"/>
      <c r="E3" s="7"/>
      <c r="F3" s="7"/>
      <c r="G3" s="7"/>
      <c r="H3" s="7"/>
      <c r="I3" s="7"/>
      <c r="J3" s="7"/>
      <c r="K3" s="7"/>
      <c r="L3" s="7"/>
      <c r="M3" s="7"/>
    </row>
    <row r="4" spans="1:13" ht="18">
      <c r="A4" s="7" t="s">
        <v>34</v>
      </c>
      <c r="B4" s="7"/>
      <c r="C4" s="7"/>
      <c r="D4" s="7"/>
      <c r="E4" s="7"/>
      <c r="F4" s="7"/>
      <c r="G4" s="7"/>
      <c r="H4" s="7"/>
      <c r="I4" s="7"/>
      <c r="J4" s="7"/>
      <c r="K4" s="7"/>
      <c r="L4" s="7"/>
      <c r="M4" s="7"/>
    </row>
    <row r="5" spans="1:13" ht="18">
      <c r="A5" s="7" t="s">
        <v>33</v>
      </c>
      <c r="B5" s="7"/>
      <c r="C5" s="7"/>
      <c r="D5" s="7"/>
      <c r="E5" s="7"/>
      <c r="F5" s="7"/>
      <c r="G5" s="7"/>
      <c r="H5" s="7"/>
      <c r="I5" s="7"/>
      <c r="J5" s="7"/>
      <c r="K5" s="7"/>
      <c r="L5" s="7"/>
      <c r="M5" s="7"/>
    </row>
    <row r="6" spans="1:13" ht="18.75" thickBot="1">
      <c r="A6" s="7"/>
      <c r="B6" s="7"/>
      <c r="C6" s="7"/>
      <c r="D6" s="7"/>
      <c r="E6" s="7"/>
      <c r="F6" s="7"/>
      <c r="G6" s="7"/>
      <c r="H6" s="7"/>
      <c r="I6" s="7"/>
      <c r="J6" s="7"/>
      <c r="K6" s="7"/>
      <c r="L6" s="7"/>
      <c r="M6" s="7"/>
    </row>
    <row r="7" spans="1:13" ht="19.5" thickTop="1" thickBot="1">
      <c r="A7" s="49" t="s">
        <v>37</v>
      </c>
      <c r="B7" s="50"/>
      <c r="C7" s="8"/>
      <c r="D7" s="7"/>
      <c r="E7" s="7"/>
      <c r="F7" s="7"/>
      <c r="G7" s="7"/>
      <c r="H7" s="7"/>
      <c r="I7" s="7"/>
      <c r="J7" s="7"/>
      <c r="K7" s="7"/>
      <c r="L7" s="7"/>
      <c r="M7" s="7"/>
    </row>
    <row r="8" spans="1:13" ht="18.75" thickTop="1">
      <c r="A8" s="7"/>
      <c r="B8" s="7"/>
      <c r="C8" s="7"/>
      <c r="D8" s="7"/>
      <c r="E8" s="7"/>
      <c r="F8" s="7"/>
      <c r="G8" s="7"/>
      <c r="H8" s="7"/>
      <c r="I8" s="7"/>
      <c r="J8" s="7"/>
      <c r="K8" s="7"/>
      <c r="L8" s="7"/>
      <c r="M8" s="7"/>
    </row>
    <row r="9" spans="1:13" ht="18">
      <c r="A9" s="7"/>
      <c r="B9" s="7"/>
      <c r="C9" s="7"/>
      <c r="D9" s="7"/>
      <c r="E9" s="7"/>
      <c r="F9" s="7"/>
      <c r="G9" s="7"/>
      <c r="H9" s="7"/>
      <c r="I9" s="7"/>
      <c r="J9" s="7"/>
      <c r="K9" s="7"/>
      <c r="L9" s="7"/>
      <c r="M9" s="7"/>
    </row>
    <row r="10" spans="1:13" ht="18">
      <c r="A10" s="7"/>
      <c r="B10" s="7"/>
      <c r="C10" s="7"/>
      <c r="D10" s="7"/>
      <c r="E10" s="7"/>
      <c r="F10" s="7"/>
      <c r="G10" s="7"/>
      <c r="H10" s="7"/>
      <c r="I10" s="7"/>
      <c r="J10" s="7"/>
      <c r="K10" s="7"/>
      <c r="L10" s="7"/>
      <c r="M10" s="7"/>
    </row>
  </sheetData>
  <hyperlinks>
    <hyperlink ref="A7" location="MASTER!A1" display="Return to MASTER" xr:uid="{00000000-0004-0000-2600-000000000000}"/>
  </hyperlinks>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39997558519241921"/>
  </sheetPr>
  <dimension ref="A1:F21"/>
  <sheetViews>
    <sheetView showGridLines="0" workbookViewId="0">
      <selection activeCell="E1" sqref="E1"/>
    </sheetView>
  </sheetViews>
  <sheetFormatPr defaultRowHeight="15.75"/>
  <cols>
    <col min="1" max="1" width="9.375" bestFit="1" customWidth="1"/>
  </cols>
  <sheetData>
    <row r="1" spans="1:6" ht="17.25" thickTop="1" thickBot="1">
      <c r="A1" s="140" t="s">
        <v>75</v>
      </c>
      <c r="B1" s="140" t="s">
        <v>250</v>
      </c>
      <c r="E1" s="57" t="s">
        <v>37</v>
      </c>
      <c r="F1" s="57"/>
    </row>
    <row r="2" spans="1:6" ht="16.5" thickTop="1"/>
    <row r="3" spans="1:6">
      <c r="A3" s="130" t="s">
        <v>251</v>
      </c>
    </row>
    <row r="4" spans="1:6">
      <c r="A4" s="131"/>
    </row>
    <row r="5" spans="1:6">
      <c r="A5" s="131" t="s">
        <v>257</v>
      </c>
    </row>
    <row r="7" spans="1:6">
      <c r="A7" s="203">
        <v>43907</v>
      </c>
      <c r="B7" s="204" t="s">
        <v>437</v>
      </c>
    </row>
    <row r="8" spans="1:6">
      <c r="B8" s="204"/>
    </row>
    <row r="10" spans="1:6">
      <c r="B10" s="204"/>
    </row>
    <row r="11" spans="1:6">
      <c r="B11" s="204" t="s">
        <v>439</v>
      </c>
    </row>
    <row r="14" spans="1:6" ht="16.5" thickBot="1"/>
    <row r="15" spans="1:6" ht="17.25" thickTop="1" thickBot="1">
      <c r="A15" s="139" t="s">
        <v>272</v>
      </c>
      <c r="B15" s="93"/>
      <c r="E15" s="57" t="s">
        <v>37</v>
      </c>
      <c r="F15" s="57"/>
    </row>
    <row r="16" spans="1:6" ht="16.5" thickTop="1"/>
    <row r="17" spans="1:2">
      <c r="A17" s="132" t="s">
        <v>251</v>
      </c>
    </row>
    <row r="18" spans="1:2">
      <c r="A18" s="133" t="s">
        <v>281</v>
      </c>
    </row>
    <row r="19" spans="1:2">
      <c r="A19" s="133" t="s">
        <v>282</v>
      </c>
    </row>
    <row r="21" spans="1:2">
      <c r="A21" s="203">
        <v>43907</v>
      </c>
      <c r="B21" s="204" t="s">
        <v>438</v>
      </c>
    </row>
  </sheetData>
  <hyperlinks>
    <hyperlink ref="E1" location="MASTER!A1" display="Return to MASTER" xr:uid="{00000000-0004-0000-0300-000000000000}"/>
    <hyperlink ref="E15" location="MASTER!A1" display="Return to MASTER" xr:uid="{00000000-0004-0000-0300-000001000000}"/>
  </hyperlinks>
  <pageMargins left="0.7" right="0.7" top="0.75" bottom="0.75" header="0.3" footer="0.3"/>
  <pageSetup orientation="portrait" horizontalDpi="0" verticalDpi="0"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8">
    <tabColor theme="5" tint="0.39997558519241921"/>
  </sheetPr>
  <dimension ref="A1:B4"/>
  <sheetViews>
    <sheetView showGridLines="0" workbookViewId="0">
      <selection activeCell="A3" sqref="A3"/>
    </sheetView>
  </sheetViews>
  <sheetFormatPr defaultColWidth="8.875" defaultRowHeight="15.75"/>
  <sheetData>
    <row r="1" spans="1:2" ht="18">
      <c r="A1" s="45" t="s">
        <v>136</v>
      </c>
    </row>
    <row r="2" spans="1:2" ht="18.75" thickBot="1">
      <c r="A2" s="45"/>
    </row>
    <row r="3" spans="1:2" ht="17.25" thickTop="1" thickBot="1">
      <c r="A3" s="49" t="s">
        <v>37</v>
      </c>
      <c r="B3" s="50"/>
    </row>
    <row r="4" spans="1:2" ht="16.5" thickTop="1"/>
  </sheetData>
  <hyperlinks>
    <hyperlink ref="A3" location="MASTER!A1" display="Return to MASTER" xr:uid="{00000000-0004-0000-2700-000000000000}"/>
  </hyperlinks>
  <pageMargins left="0.7" right="0.7" top="0.75" bottom="0.75" header="0.3" footer="0.3"/>
  <extLst>
    <ext xmlns:mx="http://schemas.microsoft.com/office/mac/excel/2008/main" uri="{64002731-A6B0-56B0-2670-7721B7C09600}">
      <mx:PLV Mode="0" OnePage="0" WScale="0"/>
    </ext>
  </extLst>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9">
    <tabColor theme="5" tint="0.39997558519241921"/>
  </sheetPr>
  <dimension ref="A1:B4"/>
  <sheetViews>
    <sheetView showGridLines="0" workbookViewId="0">
      <selection activeCell="A3" sqref="A3"/>
    </sheetView>
  </sheetViews>
  <sheetFormatPr defaultColWidth="8.875" defaultRowHeight="15.75"/>
  <sheetData>
    <row r="1" spans="1:2" ht="18">
      <c r="A1" s="45" t="s">
        <v>135</v>
      </c>
    </row>
    <row r="2" spans="1:2" ht="18.75" thickBot="1">
      <c r="A2" s="45"/>
    </row>
    <row r="3" spans="1:2" ht="17.25" thickTop="1" thickBot="1">
      <c r="A3" s="49" t="s">
        <v>37</v>
      </c>
      <c r="B3" s="50"/>
    </row>
    <row r="4" spans="1:2" ht="16.5" thickTop="1"/>
  </sheetData>
  <hyperlinks>
    <hyperlink ref="A3" location="MASTER!A1" display="Return to MASTER" xr:uid="{00000000-0004-0000-2800-000000000000}"/>
  </hyperlinks>
  <pageMargins left="0.7" right="0.7" top="0.75" bottom="0.75" header="0.3" footer="0.3"/>
  <extLst>
    <ext xmlns:mx="http://schemas.microsoft.com/office/mac/excel/2008/main" uri="{64002731-A6B0-56B0-2670-7721B7C09600}">
      <mx:PLV Mode="0" OnePage="0" WScale="0"/>
    </ext>
  </extLs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10">
    <tabColor theme="5" tint="0.39997558519241921"/>
  </sheetPr>
  <dimension ref="A1:B11"/>
  <sheetViews>
    <sheetView showGridLines="0" workbookViewId="0">
      <selection activeCell="A3" sqref="A3"/>
    </sheetView>
  </sheetViews>
  <sheetFormatPr defaultColWidth="8.875" defaultRowHeight="15.75"/>
  <sheetData>
    <row r="1" spans="1:2" ht="18">
      <c r="A1" s="45" t="s">
        <v>134</v>
      </c>
    </row>
    <row r="2" spans="1:2" ht="18.75" thickBot="1">
      <c r="A2" s="45"/>
    </row>
    <row r="3" spans="1:2" ht="17.25" thickTop="1" thickBot="1">
      <c r="A3" s="49" t="s">
        <v>37</v>
      </c>
      <c r="B3" s="50"/>
    </row>
    <row r="4" spans="1:2" ht="16.5" thickTop="1"/>
    <row r="11" spans="1:2" ht="18">
      <c r="A11" s="45"/>
    </row>
  </sheetData>
  <hyperlinks>
    <hyperlink ref="A3" location="MASTER!A1" display="Return to MASTER" xr:uid="{00000000-0004-0000-2900-000000000000}"/>
  </hyperlinks>
  <pageMargins left="0.7" right="0.7" top="0.75" bottom="0.75" header="0.3" footer="0.3"/>
  <extLst>
    <ext xmlns:mx="http://schemas.microsoft.com/office/mac/excel/2008/main" uri="{64002731-A6B0-56B0-2670-7721B7C09600}">
      <mx:PLV Mode="0" OnePage="0" WScale="0"/>
    </ext>
  </extLst>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11">
    <tabColor theme="5" tint="0.39997558519241921"/>
  </sheetPr>
  <dimension ref="A1:B4"/>
  <sheetViews>
    <sheetView showGridLines="0" workbookViewId="0">
      <selection activeCell="A3" sqref="A3"/>
    </sheetView>
  </sheetViews>
  <sheetFormatPr defaultColWidth="8.875" defaultRowHeight="15.75"/>
  <sheetData>
    <row r="1" spans="1:2" ht="18">
      <c r="A1" s="45" t="s">
        <v>133</v>
      </c>
    </row>
    <row r="2" spans="1:2" ht="18.75" thickBot="1">
      <c r="A2" s="45"/>
    </row>
    <row r="3" spans="1:2" ht="17.25" thickTop="1" thickBot="1">
      <c r="A3" s="49" t="s">
        <v>37</v>
      </c>
      <c r="B3" s="50"/>
    </row>
    <row r="4" spans="1:2" ht="16.5" thickTop="1"/>
  </sheetData>
  <hyperlinks>
    <hyperlink ref="A3" location="MASTER!A1" display="Return to MASTER" xr:uid="{00000000-0004-0000-2A00-000000000000}"/>
  </hyperlinks>
  <pageMargins left="0.7" right="0.7" top="0.75" bottom="0.75" header="0.3" footer="0.3"/>
  <extLst>
    <ext xmlns:mx="http://schemas.microsoft.com/office/mac/excel/2008/main" uri="{64002731-A6B0-56B0-2670-7721B7C09600}">
      <mx:PLV Mode="0" OnePage="0" WScale="0"/>
    </ext>
  </extLs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12">
    <tabColor theme="5" tint="0.39997558519241921"/>
  </sheetPr>
  <dimension ref="A1:P12"/>
  <sheetViews>
    <sheetView workbookViewId="0">
      <selection activeCell="A11" sqref="A11"/>
    </sheetView>
  </sheetViews>
  <sheetFormatPr defaultColWidth="8.875" defaultRowHeight="15.75"/>
  <sheetData>
    <row r="1" spans="1:16" ht="18">
      <c r="A1" s="9" t="s">
        <v>25</v>
      </c>
      <c r="B1" s="10"/>
      <c r="C1" s="10"/>
      <c r="D1" s="10"/>
      <c r="E1" s="10"/>
      <c r="F1" s="10"/>
      <c r="G1" s="10"/>
      <c r="H1" s="10"/>
      <c r="I1" s="10"/>
      <c r="J1" s="10"/>
      <c r="K1" s="10"/>
      <c r="L1" s="10"/>
      <c r="M1" s="10"/>
      <c r="N1" s="10"/>
      <c r="O1" s="10"/>
      <c r="P1" s="10"/>
    </row>
    <row r="2" spans="1:16">
      <c r="A2" s="10"/>
      <c r="B2" s="10"/>
      <c r="C2" s="10"/>
      <c r="D2" s="10"/>
      <c r="E2" s="10"/>
      <c r="F2" s="10"/>
      <c r="G2" s="10"/>
      <c r="H2" s="10"/>
      <c r="I2" s="10"/>
      <c r="J2" s="10"/>
      <c r="K2" s="10"/>
      <c r="L2" s="10"/>
      <c r="M2" s="10"/>
      <c r="N2" s="10"/>
      <c r="O2" s="10"/>
      <c r="P2" s="10"/>
    </row>
    <row r="3" spans="1:16" ht="18">
      <c r="A3" s="9" t="s">
        <v>26</v>
      </c>
      <c r="B3" s="10"/>
      <c r="C3" s="10"/>
      <c r="D3" s="10"/>
      <c r="E3" s="10"/>
      <c r="F3" s="10"/>
      <c r="G3" s="10"/>
      <c r="H3" s="10"/>
      <c r="I3" s="10"/>
      <c r="J3" s="10"/>
      <c r="K3" s="10"/>
      <c r="L3" s="10"/>
      <c r="M3" s="10"/>
      <c r="N3" s="10"/>
      <c r="O3" s="10"/>
      <c r="P3" s="10"/>
    </row>
    <row r="4" spans="1:16">
      <c r="A4" s="10"/>
      <c r="B4" s="10"/>
      <c r="C4" s="10"/>
      <c r="D4" s="10"/>
      <c r="E4" s="10"/>
      <c r="F4" s="10"/>
      <c r="G4" s="10"/>
      <c r="H4" s="10"/>
      <c r="I4" s="10"/>
      <c r="J4" s="10"/>
      <c r="K4" s="10"/>
      <c r="L4" s="10"/>
      <c r="M4" s="10"/>
      <c r="N4" s="10"/>
      <c r="O4" s="10"/>
      <c r="P4" s="10"/>
    </row>
    <row r="5" spans="1:16" ht="18">
      <c r="A5" s="9" t="s">
        <v>24</v>
      </c>
      <c r="B5" s="10"/>
      <c r="C5" s="10"/>
      <c r="D5" s="10"/>
      <c r="E5" s="10"/>
      <c r="F5" s="10"/>
      <c r="G5" s="10"/>
      <c r="H5" s="10"/>
      <c r="I5" s="10"/>
      <c r="J5" s="10"/>
      <c r="K5" s="10"/>
      <c r="L5" s="10"/>
      <c r="M5" s="10"/>
      <c r="N5" s="10"/>
      <c r="O5" s="10"/>
      <c r="P5" s="10"/>
    </row>
    <row r="6" spans="1:16">
      <c r="A6" s="10"/>
      <c r="B6" s="10"/>
      <c r="C6" s="10"/>
      <c r="D6" s="10"/>
      <c r="E6" s="10"/>
      <c r="F6" s="10"/>
      <c r="G6" s="10"/>
      <c r="H6" s="10"/>
      <c r="I6" s="10"/>
      <c r="J6" s="10"/>
      <c r="K6" s="10"/>
      <c r="L6" s="10"/>
      <c r="M6" s="10"/>
      <c r="N6" s="10"/>
      <c r="O6" s="10"/>
      <c r="P6" s="10"/>
    </row>
    <row r="7" spans="1:16" ht="18">
      <c r="A7" s="9" t="s">
        <v>23</v>
      </c>
      <c r="B7" s="10"/>
      <c r="C7" s="10"/>
      <c r="D7" s="10"/>
      <c r="E7" s="10"/>
      <c r="F7" s="10"/>
      <c r="G7" s="10"/>
      <c r="H7" s="10"/>
      <c r="I7" s="10"/>
      <c r="J7" s="10"/>
      <c r="K7" s="10"/>
      <c r="L7" s="10"/>
      <c r="M7" s="10"/>
      <c r="N7" s="10"/>
      <c r="O7" s="10"/>
      <c r="P7" s="10"/>
    </row>
    <row r="8" spans="1:16" ht="18">
      <c r="A8" s="9"/>
      <c r="B8" s="10"/>
      <c r="C8" s="10"/>
      <c r="D8" s="10"/>
      <c r="E8" s="10"/>
      <c r="F8" s="10"/>
      <c r="G8" s="10"/>
      <c r="H8" s="10"/>
      <c r="I8" s="10"/>
      <c r="J8" s="10"/>
      <c r="K8" s="10"/>
      <c r="L8" s="10"/>
      <c r="M8" s="10"/>
      <c r="N8" s="10"/>
      <c r="O8" s="10"/>
      <c r="P8" s="10"/>
    </row>
    <row r="9" spans="1:16" ht="18">
      <c r="A9" s="9" t="s">
        <v>93</v>
      </c>
      <c r="B9" s="10"/>
      <c r="C9" s="10"/>
      <c r="D9" s="10"/>
      <c r="E9" s="10"/>
      <c r="F9" s="10"/>
      <c r="G9" s="10"/>
      <c r="H9" s="10"/>
      <c r="I9" s="10"/>
      <c r="J9" s="10"/>
      <c r="K9" s="10"/>
      <c r="L9" s="10"/>
      <c r="M9" s="10"/>
      <c r="N9" s="10"/>
      <c r="O9" s="10"/>
      <c r="P9" s="10"/>
    </row>
    <row r="10" spans="1:16" ht="18.75" thickBot="1">
      <c r="A10" s="9"/>
      <c r="B10" s="10"/>
      <c r="C10" s="10"/>
      <c r="D10" s="10"/>
      <c r="E10" s="10"/>
      <c r="F10" s="10"/>
      <c r="G10" s="10"/>
      <c r="H10" s="10"/>
      <c r="I10" s="10"/>
      <c r="J10" s="10"/>
      <c r="K10" s="10"/>
      <c r="L10" s="10"/>
      <c r="M10" s="10"/>
      <c r="N10" s="10"/>
      <c r="O10" s="10"/>
      <c r="P10" s="10"/>
    </row>
    <row r="11" spans="1:16" ht="17.25" thickTop="1" thickBot="1">
      <c r="A11" s="49" t="s">
        <v>37</v>
      </c>
      <c r="B11" s="50"/>
      <c r="C11" s="10"/>
      <c r="D11" s="10"/>
      <c r="E11" s="10"/>
      <c r="F11" s="10"/>
      <c r="G11" s="10"/>
      <c r="H11" s="10"/>
      <c r="I11" s="10"/>
      <c r="J11" s="10"/>
      <c r="K11" s="10"/>
      <c r="L11" s="10"/>
      <c r="M11" s="10"/>
      <c r="N11" s="10"/>
      <c r="O11" s="10"/>
      <c r="P11" s="10"/>
    </row>
    <row r="12" spans="1:16" ht="16.5" thickTop="1">
      <c r="A12" s="10"/>
      <c r="B12" s="10"/>
      <c r="C12" s="10"/>
      <c r="D12" s="10"/>
      <c r="E12" s="10"/>
      <c r="F12" s="10"/>
      <c r="G12" s="10"/>
      <c r="H12" s="10"/>
      <c r="I12" s="10"/>
      <c r="J12" s="10"/>
      <c r="K12" s="10"/>
      <c r="L12" s="10"/>
      <c r="M12" s="10"/>
      <c r="N12" s="10"/>
      <c r="O12" s="10"/>
      <c r="P12" s="10"/>
    </row>
  </sheetData>
  <hyperlinks>
    <hyperlink ref="A11" location="MASTER!A1" display="Return to MASTER" xr:uid="{00000000-0004-0000-2B00-000000000000}"/>
  </hyperlinks>
  <pageMargins left="0.7" right="0.7" top="0.75" bottom="0.75" header="0.3" footer="0.3"/>
  <extLst>
    <ext xmlns:mx="http://schemas.microsoft.com/office/mac/excel/2008/main" uri="{64002731-A6B0-56B0-2670-7721B7C09600}">
      <mx:PLV Mode="0" OnePage="0" WScale="0"/>
    </ext>
  </extLst>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Sheet17">
    <tabColor theme="5" tint="0.39997558519241921"/>
  </sheetPr>
  <dimension ref="A1:N228"/>
  <sheetViews>
    <sheetView showGridLines="0" topLeftCell="A147" workbookViewId="0">
      <selection activeCell="E171" sqref="E171"/>
    </sheetView>
  </sheetViews>
  <sheetFormatPr defaultColWidth="8.625" defaultRowHeight="15.75"/>
  <cols>
    <col min="1" max="1" width="19.375" style="51" customWidth="1"/>
    <col min="2" max="16384" width="8.625" style="51"/>
  </cols>
  <sheetData>
    <row r="1" spans="1:2">
      <c r="A1" s="47" t="s">
        <v>39</v>
      </c>
      <c r="B1" s="47"/>
    </row>
    <row r="2" spans="1:2">
      <c r="A2" s="47"/>
      <c r="B2" s="52" t="s">
        <v>36</v>
      </c>
    </row>
    <row r="3" spans="1:2" ht="16.5" thickBot="1"/>
    <row r="4" spans="1:2" ht="17.25" thickTop="1" thickBot="1">
      <c r="A4" s="57" t="s">
        <v>37</v>
      </c>
    </row>
    <row r="5" spans="1:2" ht="16.5" thickTop="1">
      <c r="A5" s="46"/>
      <c r="B5" s="47"/>
    </row>
    <row r="6" spans="1:2">
      <c r="A6" s="46"/>
      <c r="B6" s="47"/>
    </row>
    <row r="7" spans="1:2">
      <c r="A7" s="46"/>
      <c r="B7" s="47"/>
    </row>
    <row r="8" spans="1:2">
      <c r="A8" s="46"/>
      <c r="B8" s="47"/>
    </row>
    <row r="9" spans="1:2">
      <c r="A9" s="46"/>
      <c r="B9" s="47"/>
    </row>
    <row r="11" spans="1:2">
      <c r="A11" s="47" t="s">
        <v>74</v>
      </c>
    </row>
    <row r="12" spans="1:2">
      <c r="B12" s="47" t="s">
        <v>80</v>
      </c>
    </row>
    <row r="13" spans="1:2">
      <c r="B13" s="47" t="s">
        <v>81</v>
      </c>
    </row>
    <row r="14" spans="1:2" ht="16.5" thickBot="1">
      <c r="B14" s="47"/>
    </row>
    <row r="15" spans="1:2" ht="17.25" thickTop="1" thickBot="1">
      <c r="A15" s="57" t="s">
        <v>37</v>
      </c>
    </row>
    <row r="16" spans="1:2" ht="16.5" thickTop="1"/>
    <row r="21" spans="1:11">
      <c r="A21" s="47" t="s">
        <v>75</v>
      </c>
      <c r="K21" s="47"/>
    </row>
    <row r="22" spans="1:11">
      <c r="B22" s="47" t="s">
        <v>76</v>
      </c>
    </row>
    <row r="23" spans="1:11">
      <c r="B23" s="47" t="s">
        <v>82</v>
      </c>
    </row>
    <row r="24" spans="1:11" ht="16.5" thickBot="1">
      <c r="B24" s="47"/>
    </row>
    <row r="25" spans="1:11" ht="17.25" thickTop="1" thickBot="1">
      <c r="A25" s="57" t="s">
        <v>37</v>
      </c>
      <c r="B25" s="47"/>
      <c r="K25" s="53"/>
    </row>
    <row r="26" spans="1:11" ht="16.5" thickTop="1">
      <c r="A26" s="46"/>
      <c r="B26" s="47"/>
      <c r="K26" s="53"/>
    </row>
    <row r="27" spans="1:11">
      <c r="A27" s="46"/>
      <c r="B27" s="47"/>
      <c r="K27" s="53"/>
    </row>
    <row r="28" spans="1:11">
      <c r="A28" s="46"/>
      <c r="B28" s="47"/>
      <c r="K28" s="53"/>
    </row>
    <row r="29" spans="1:11">
      <c r="A29" s="46"/>
      <c r="B29" s="47"/>
      <c r="K29" s="53"/>
    </row>
    <row r="30" spans="1:11">
      <c r="A30" s="46"/>
      <c r="B30" s="47"/>
      <c r="K30" s="53"/>
    </row>
    <row r="31" spans="1:11">
      <c r="A31" s="47" t="s">
        <v>40</v>
      </c>
      <c r="B31" s="47"/>
      <c r="K31" s="53"/>
    </row>
    <row r="32" spans="1:11">
      <c r="A32" s="47"/>
      <c r="B32" s="47" t="s">
        <v>41</v>
      </c>
      <c r="K32" s="53"/>
    </row>
    <row r="33" spans="1:11" ht="16.5" thickBot="1">
      <c r="K33" s="53"/>
    </row>
    <row r="34" spans="1:11" ht="17.25" thickTop="1" thickBot="1">
      <c r="A34" s="57" t="s">
        <v>37</v>
      </c>
      <c r="B34" s="47"/>
      <c r="K34" s="53"/>
    </row>
    <row r="35" spans="1:11" ht="16.5" thickTop="1">
      <c r="A35" s="47"/>
      <c r="B35" s="47"/>
      <c r="K35" s="53"/>
    </row>
    <row r="36" spans="1:11">
      <c r="A36" s="47"/>
      <c r="B36" s="47"/>
      <c r="K36" s="53"/>
    </row>
    <row r="37" spans="1:11">
      <c r="A37" s="47"/>
      <c r="B37" s="47"/>
      <c r="K37" s="53"/>
    </row>
    <row r="38" spans="1:11">
      <c r="A38" s="47"/>
      <c r="B38" s="47"/>
      <c r="K38" s="53"/>
    </row>
    <row r="39" spans="1:11">
      <c r="A39" s="47"/>
      <c r="B39" s="47"/>
      <c r="K39" s="53"/>
    </row>
    <row r="40" spans="1:11">
      <c r="A40" s="47"/>
      <c r="B40" s="47"/>
      <c r="K40" s="53"/>
    </row>
    <row r="41" spans="1:11" ht="18.75">
      <c r="A41" s="47" t="s">
        <v>49</v>
      </c>
      <c r="B41" s="56"/>
      <c r="C41"/>
      <c r="D41"/>
      <c r="K41" s="53"/>
    </row>
    <row r="42" spans="1:11" ht="18.75">
      <c r="A42" s="56"/>
      <c r="B42" s="47" t="s">
        <v>69</v>
      </c>
      <c r="C42"/>
      <c r="D42"/>
      <c r="K42" s="53"/>
    </row>
    <row r="43" spans="1:11" ht="16.5" thickBot="1">
      <c r="A43"/>
      <c r="B43"/>
      <c r="C43"/>
      <c r="D43"/>
      <c r="K43" s="53"/>
    </row>
    <row r="44" spans="1:11" ht="17.25" thickTop="1" thickBot="1">
      <c r="A44" s="57" t="s">
        <v>37</v>
      </c>
      <c r="B44" s="47"/>
      <c r="C44" s="3"/>
      <c r="D44"/>
      <c r="K44" s="53"/>
    </row>
    <row r="45" spans="1:11" ht="16.5" thickTop="1">
      <c r="A45"/>
      <c r="B45"/>
      <c r="C45"/>
      <c r="D45"/>
      <c r="K45" s="53"/>
    </row>
    <row r="46" spans="1:11">
      <c r="A46" s="46"/>
      <c r="B46" s="47"/>
      <c r="K46" s="53"/>
    </row>
    <row r="51" spans="1:2">
      <c r="A51" s="47" t="s">
        <v>51</v>
      </c>
      <c r="B51" s="47"/>
    </row>
    <row r="52" spans="1:2">
      <c r="A52" s="54"/>
      <c r="B52" s="47" t="s">
        <v>137</v>
      </c>
    </row>
    <row r="53" spans="1:2" ht="16.5" thickBot="1"/>
    <row r="54" spans="1:2" ht="17.25" thickTop="1" thickBot="1">
      <c r="A54" s="57" t="s">
        <v>37</v>
      </c>
    </row>
    <row r="55" spans="1:2" ht="16.5" thickTop="1"/>
    <row r="61" spans="1:2">
      <c r="A61" s="47" t="s">
        <v>52</v>
      </c>
    </row>
    <row r="62" spans="1:2">
      <c r="A62" s="54"/>
      <c r="B62" s="47" t="s">
        <v>138</v>
      </c>
    </row>
    <row r="63" spans="1:2" ht="16.5" thickBot="1">
      <c r="A63" s="54"/>
      <c r="B63" s="47"/>
    </row>
    <row r="64" spans="1:2" ht="17.25" thickTop="1" thickBot="1">
      <c r="A64" s="57" t="s">
        <v>37</v>
      </c>
      <c r="B64" s="47"/>
    </row>
    <row r="65" spans="1:9" ht="16.5" thickTop="1"/>
    <row r="70" spans="1:9">
      <c r="A70" s="46"/>
      <c r="B70" s="47"/>
    </row>
    <row r="71" spans="1:9" ht="18.75">
      <c r="A71" s="47" t="s">
        <v>53</v>
      </c>
      <c r="B71" s="56"/>
      <c r="C71"/>
      <c r="D71"/>
      <c r="E71"/>
      <c r="F71"/>
      <c r="G71"/>
      <c r="H71"/>
      <c r="I71"/>
    </row>
    <row r="72" spans="1:9" ht="18.75">
      <c r="A72" s="56"/>
      <c r="B72" s="47" t="s">
        <v>68</v>
      </c>
      <c r="C72"/>
      <c r="D72"/>
      <c r="E72"/>
      <c r="F72"/>
      <c r="G72"/>
      <c r="H72"/>
      <c r="I72"/>
    </row>
    <row r="73" spans="1:9" ht="16.5" thickBot="1">
      <c r="A73"/>
      <c r="B73"/>
      <c r="C73"/>
      <c r="D73"/>
      <c r="E73"/>
      <c r="F73"/>
      <c r="G73"/>
      <c r="H73"/>
      <c r="I73"/>
    </row>
    <row r="74" spans="1:9" ht="17.25" thickTop="1" thickBot="1">
      <c r="A74" s="57" t="s">
        <v>37</v>
      </c>
      <c r="B74" s="47"/>
      <c r="C74" s="3"/>
      <c r="D74"/>
      <c r="E74"/>
      <c r="F74"/>
      <c r="G74"/>
      <c r="H74"/>
      <c r="I74"/>
    </row>
    <row r="75" spans="1:9" ht="16.5" thickTop="1">
      <c r="A75"/>
      <c r="B75"/>
      <c r="C75"/>
      <c r="D75"/>
      <c r="E75"/>
      <c r="F75"/>
      <c r="G75"/>
      <c r="H75"/>
      <c r="I75"/>
    </row>
    <row r="76" spans="1:9">
      <c r="A76"/>
      <c r="B76"/>
      <c r="C76"/>
      <c r="D76"/>
      <c r="E76"/>
      <c r="F76"/>
      <c r="G76"/>
      <c r="H76"/>
      <c r="I76"/>
    </row>
    <row r="77" spans="1:9">
      <c r="A77"/>
      <c r="B77"/>
      <c r="C77"/>
      <c r="D77"/>
      <c r="E77"/>
      <c r="F77"/>
      <c r="G77"/>
      <c r="H77"/>
      <c r="I77"/>
    </row>
    <row r="78" spans="1:9">
      <c r="A78"/>
      <c r="B78"/>
      <c r="C78"/>
      <c r="D78"/>
      <c r="E78"/>
      <c r="F78"/>
      <c r="G78"/>
      <c r="H78"/>
      <c r="I78"/>
    </row>
    <row r="79" spans="1:9">
      <c r="A79"/>
      <c r="B79"/>
      <c r="C79"/>
      <c r="D79"/>
      <c r="E79"/>
      <c r="F79"/>
      <c r="G79"/>
      <c r="H79"/>
      <c r="I79"/>
    </row>
    <row r="80" spans="1:9">
      <c r="A80"/>
      <c r="B80"/>
      <c r="C80"/>
      <c r="D80"/>
      <c r="E80"/>
      <c r="F80"/>
      <c r="G80"/>
      <c r="H80"/>
      <c r="I80"/>
    </row>
    <row r="81" spans="1:14">
      <c r="A81" s="47" t="s">
        <v>43</v>
      </c>
      <c r="B81" s="47"/>
    </row>
    <row r="82" spans="1:14">
      <c r="A82" s="47"/>
      <c r="B82" s="47" t="s">
        <v>44</v>
      </c>
    </row>
    <row r="83" spans="1:14" ht="16.5" thickBot="1"/>
    <row r="84" spans="1:14" ht="17.25" thickTop="1" thickBot="1">
      <c r="A84" s="57" t="s">
        <v>37</v>
      </c>
      <c r="B84" s="47"/>
    </row>
    <row r="85" spans="1:14" ht="16.5" thickTop="1">
      <c r="B85" s="47"/>
    </row>
    <row r="86" spans="1:14">
      <c r="B86" s="47"/>
    </row>
    <row r="87" spans="1:14">
      <c r="B87" s="47"/>
    </row>
    <row r="88" spans="1:14">
      <c r="B88" s="47"/>
    </row>
    <row r="89" spans="1:14">
      <c r="B89" s="47"/>
    </row>
    <row r="90" spans="1:14">
      <c r="B90" s="47"/>
    </row>
    <row r="91" spans="1:14">
      <c r="A91" s="47" t="s">
        <v>144</v>
      </c>
      <c r="B91" s="47"/>
    </row>
    <row r="92" spans="1:14">
      <c r="B92" s="47" t="s">
        <v>72</v>
      </c>
      <c r="C92" s="47"/>
      <c r="D92" s="47"/>
      <c r="E92" s="47"/>
      <c r="F92" s="47"/>
      <c r="G92" s="47"/>
      <c r="H92" s="47"/>
      <c r="I92" s="47"/>
      <c r="J92" s="47"/>
      <c r="K92" s="47"/>
      <c r="L92" s="47"/>
      <c r="M92" s="47"/>
      <c r="N92" s="47"/>
    </row>
    <row r="93" spans="1:14" ht="16.5" thickBot="1">
      <c r="B93" s="47"/>
    </row>
    <row r="94" spans="1:14" ht="17.25" thickTop="1" thickBot="1">
      <c r="A94" s="57" t="s">
        <v>37</v>
      </c>
      <c r="B94" s="47"/>
    </row>
    <row r="95" spans="1:14" ht="16.5" thickTop="1">
      <c r="A95" s="46"/>
      <c r="B95" s="47"/>
    </row>
    <row r="96" spans="1:14">
      <c r="A96" s="46"/>
      <c r="B96" s="47"/>
    </row>
    <row r="97" spans="1:5">
      <c r="A97" s="46"/>
      <c r="B97" s="47"/>
    </row>
    <row r="98" spans="1:5">
      <c r="A98" s="46"/>
      <c r="B98" s="47"/>
    </row>
    <row r="99" spans="1:5">
      <c r="A99" s="46"/>
      <c r="B99" s="47"/>
    </row>
    <row r="101" spans="1:5">
      <c r="A101" s="47" t="s">
        <v>45</v>
      </c>
      <c r="B101" s="47"/>
    </row>
    <row r="102" spans="1:5">
      <c r="A102" s="47"/>
      <c r="B102" s="47" t="s">
        <v>29</v>
      </c>
    </row>
    <row r="103" spans="1:5" ht="16.5" thickBot="1"/>
    <row r="104" spans="1:5" ht="17.25" thickTop="1" thickBot="1">
      <c r="A104" s="57" t="s">
        <v>37</v>
      </c>
    </row>
    <row r="105" spans="1:5" ht="16.5" thickTop="1"/>
    <row r="111" spans="1:5" ht="18.75">
      <c r="A111" s="2" t="s">
        <v>77</v>
      </c>
      <c r="B111" s="3"/>
      <c r="C111" s="3"/>
      <c r="D111" s="3"/>
      <c r="E111" s="3"/>
    </row>
    <row r="112" spans="1:5" ht="18.75">
      <c r="A112" s="2"/>
      <c r="B112" s="47" t="s">
        <v>83</v>
      </c>
      <c r="C112" s="47"/>
      <c r="D112" s="3"/>
      <c r="E112" s="3"/>
    </row>
    <row r="113" spans="1:5">
      <c r="A113" s="3"/>
      <c r="B113" s="47" t="s">
        <v>78</v>
      </c>
      <c r="C113" s="47"/>
      <c r="D113" s="3"/>
      <c r="E113" s="3"/>
    </row>
    <row r="114" spans="1:5" ht="16.5" thickBot="1">
      <c r="A114" s="3"/>
      <c r="B114" s="3"/>
      <c r="C114" s="3"/>
      <c r="D114" s="3"/>
      <c r="E114" s="3"/>
    </row>
    <row r="115" spans="1:5" ht="17.25" thickTop="1" thickBot="1">
      <c r="A115" s="57" t="s">
        <v>37</v>
      </c>
      <c r="B115" s="47"/>
      <c r="C115" s="3"/>
      <c r="D115" s="3"/>
      <c r="E115" s="3"/>
    </row>
    <row r="116" spans="1:5" ht="16.5" thickTop="1"/>
    <row r="120" spans="1:5">
      <c r="A120" s="46"/>
      <c r="B120" s="47"/>
    </row>
    <row r="121" spans="1:5" ht="18.75">
      <c r="A121" s="56" t="s">
        <v>54</v>
      </c>
      <c r="B121" s="56"/>
      <c r="C121"/>
      <c r="D121"/>
      <c r="E121"/>
    </row>
    <row r="122" spans="1:5" ht="18.75">
      <c r="A122" s="1"/>
      <c r="B122" s="47" t="s">
        <v>139</v>
      </c>
      <c r="C122"/>
      <c r="D122"/>
      <c r="E122"/>
    </row>
    <row r="123" spans="1:5" ht="16.5" thickBot="1">
      <c r="A123"/>
      <c r="B123"/>
      <c r="C123"/>
      <c r="D123"/>
      <c r="E123"/>
    </row>
    <row r="124" spans="1:5" ht="17.25" thickTop="1" thickBot="1">
      <c r="A124" s="57" t="s">
        <v>37</v>
      </c>
      <c r="B124" s="47"/>
      <c r="C124"/>
      <c r="D124"/>
      <c r="E124"/>
    </row>
    <row r="125" spans="1:5" ht="16.5" thickTop="1">
      <c r="A125"/>
      <c r="B125"/>
      <c r="C125"/>
      <c r="D125"/>
      <c r="E125"/>
    </row>
    <row r="126" spans="1:5">
      <c r="A126"/>
      <c r="B126"/>
      <c r="C126"/>
      <c r="D126"/>
      <c r="E126"/>
    </row>
    <row r="127" spans="1:5">
      <c r="A127"/>
      <c r="B127"/>
      <c r="C127"/>
      <c r="D127"/>
      <c r="E127"/>
    </row>
    <row r="128" spans="1:5">
      <c r="A128"/>
      <c r="B128"/>
      <c r="C128"/>
      <c r="D128"/>
      <c r="E128"/>
    </row>
    <row r="129" spans="1:5">
      <c r="A129"/>
      <c r="B129"/>
      <c r="C129"/>
      <c r="D129"/>
      <c r="E129"/>
    </row>
    <row r="130" spans="1:5">
      <c r="A130"/>
      <c r="B130"/>
      <c r="C130"/>
      <c r="D130"/>
      <c r="E130"/>
    </row>
    <row r="131" spans="1:5" ht="18.75">
      <c r="A131" s="56" t="s">
        <v>55</v>
      </c>
      <c r="B131" s="56"/>
      <c r="C131"/>
      <c r="D131"/>
    </row>
    <row r="132" spans="1:5" ht="18.75">
      <c r="A132" s="56"/>
      <c r="B132" s="47" t="s">
        <v>70</v>
      </c>
      <c r="C132"/>
      <c r="D132"/>
    </row>
    <row r="133" spans="1:5" ht="16.5" thickBot="1">
      <c r="A133"/>
      <c r="B133"/>
      <c r="C133"/>
      <c r="D133"/>
    </row>
    <row r="134" spans="1:5" ht="17.25" thickTop="1" thickBot="1">
      <c r="A134" s="57" t="s">
        <v>37</v>
      </c>
      <c r="B134" s="47"/>
      <c r="C134"/>
      <c r="D134"/>
    </row>
    <row r="135" spans="1:5" ht="16.5" thickTop="1">
      <c r="A135" s="47"/>
      <c r="B135" s="47"/>
      <c r="C135"/>
      <c r="D135"/>
    </row>
    <row r="136" spans="1:5">
      <c r="A136" s="47"/>
      <c r="B136" s="47"/>
      <c r="C136"/>
      <c r="D136"/>
    </row>
    <row r="137" spans="1:5">
      <c r="A137" s="47"/>
      <c r="B137" s="47"/>
      <c r="C137"/>
      <c r="D137"/>
    </row>
    <row r="138" spans="1:5">
      <c r="A138" s="47"/>
      <c r="B138" s="47"/>
      <c r="C138"/>
      <c r="D138"/>
    </row>
    <row r="141" spans="1:5">
      <c r="A141" s="47" t="s">
        <v>56</v>
      </c>
      <c r="B141" s="47"/>
    </row>
    <row r="142" spans="1:5">
      <c r="A142" s="54"/>
      <c r="B142" s="47" t="s">
        <v>140</v>
      </c>
    </row>
    <row r="143" spans="1:5" ht="16.5" thickBot="1"/>
    <row r="144" spans="1:5" ht="17.25" thickTop="1" thickBot="1">
      <c r="A144" s="57" t="s">
        <v>37</v>
      </c>
    </row>
    <row r="145" spans="1:3" ht="16.5" thickTop="1"/>
    <row r="151" spans="1:3">
      <c r="A151" s="47" t="s">
        <v>58</v>
      </c>
      <c r="B151" s="47"/>
    </row>
    <row r="152" spans="1:3">
      <c r="A152" s="54"/>
      <c r="B152" s="47" t="s">
        <v>141</v>
      </c>
    </row>
    <row r="153" spans="1:3">
      <c r="A153" s="55"/>
    </row>
    <row r="154" spans="1:3">
      <c r="A154" s="55"/>
    </row>
    <row r="155" spans="1:3">
      <c r="A155" s="55"/>
    </row>
    <row r="156" spans="1:3">
      <c r="A156" s="54"/>
      <c r="B156" s="54" t="s">
        <v>142</v>
      </c>
      <c r="C156" s="54"/>
    </row>
    <row r="157" spans="1:3">
      <c r="A157" s="55"/>
    </row>
    <row r="158" spans="1:3">
      <c r="A158" s="55"/>
    </row>
    <row r="159" spans="1:3">
      <c r="A159" s="55"/>
    </row>
    <row r="160" spans="1:3">
      <c r="A160" s="54"/>
      <c r="B160" s="47" t="s">
        <v>143</v>
      </c>
    </row>
    <row r="161" spans="1:3">
      <c r="A161" s="55"/>
    </row>
    <row r="162" spans="1:3">
      <c r="A162" s="55"/>
    </row>
    <row r="163" spans="1:3">
      <c r="A163" s="55"/>
    </row>
    <row r="164" spans="1:3" ht="16.5" thickBot="1">
      <c r="A164" s="54"/>
      <c r="B164" s="47"/>
      <c r="C164" s="47"/>
    </row>
    <row r="165" spans="1:3" ht="17.25" thickTop="1" thickBot="1">
      <c r="A165" s="57" t="s">
        <v>37</v>
      </c>
    </row>
    <row r="166" spans="1:3" ht="16.5" thickTop="1"/>
    <row r="188" spans="12:12">
      <c r="L188" s="47"/>
    </row>
    <row r="189" spans="12:12">
      <c r="L189" s="47"/>
    </row>
    <row r="190" spans="12:12">
      <c r="L190" s="47"/>
    </row>
    <row r="194" spans="1:12">
      <c r="K194" s="47"/>
    </row>
    <row r="195" spans="1:12">
      <c r="L195" s="47"/>
    </row>
    <row r="196" spans="1:12">
      <c r="L196" s="47"/>
    </row>
    <row r="197" spans="1:12">
      <c r="A197" s="47" t="s">
        <v>77</v>
      </c>
      <c r="L197" s="47"/>
    </row>
    <row r="198" spans="1:12">
      <c r="A198" s="47"/>
      <c r="B198" s="47" t="s">
        <v>83</v>
      </c>
      <c r="K198" s="53"/>
    </row>
    <row r="199" spans="1:12">
      <c r="B199" s="47" t="s">
        <v>78</v>
      </c>
    </row>
    <row r="200" spans="1:12">
      <c r="K200" s="47"/>
    </row>
    <row r="201" spans="1:12">
      <c r="A201" s="46" t="s">
        <v>37</v>
      </c>
      <c r="B201" s="47"/>
      <c r="K201" s="47"/>
      <c r="L201" s="47"/>
    </row>
    <row r="207" spans="1:12">
      <c r="A207" s="47" t="s">
        <v>49</v>
      </c>
      <c r="B207" s="47"/>
    </row>
    <row r="208" spans="1:12">
      <c r="A208" s="47"/>
      <c r="B208" s="47" t="s">
        <v>69</v>
      </c>
    </row>
    <row r="210" spans="1:2">
      <c r="A210" s="46" t="s">
        <v>37</v>
      </c>
      <c r="B210" s="47"/>
    </row>
    <row r="213" spans="1:2">
      <c r="A213" s="47" t="s">
        <v>53</v>
      </c>
      <c r="B213" s="47"/>
    </row>
    <row r="214" spans="1:2">
      <c r="A214" s="47"/>
      <c r="B214" s="47" t="s">
        <v>68</v>
      </c>
    </row>
    <row r="216" spans="1:2">
      <c r="A216" s="46" t="s">
        <v>37</v>
      </c>
      <c r="B216" s="47"/>
    </row>
    <row r="219" spans="1:2">
      <c r="A219" s="47" t="s">
        <v>55</v>
      </c>
      <c r="B219" s="47"/>
    </row>
    <row r="220" spans="1:2">
      <c r="A220" s="47"/>
      <c r="B220" s="47" t="s">
        <v>70</v>
      </c>
    </row>
    <row r="222" spans="1:2">
      <c r="A222" s="46" t="s">
        <v>37</v>
      </c>
      <c r="B222" s="47"/>
    </row>
    <row r="225" spans="1:2">
      <c r="A225" s="47" t="s">
        <v>57</v>
      </c>
      <c r="B225" s="47"/>
    </row>
    <row r="226" spans="1:2">
      <c r="A226" s="47"/>
      <c r="B226" s="47" t="s">
        <v>72</v>
      </c>
    </row>
    <row r="228" spans="1:2">
      <c r="A228" s="46" t="s">
        <v>37</v>
      </c>
      <c r="B228" s="47"/>
    </row>
  </sheetData>
  <hyperlinks>
    <hyperlink ref="A54" location="MASTER!A1" display="Return to MASTER" xr:uid="{00000000-0004-0000-2C00-000000000000}"/>
    <hyperlink ref="A64" location="MASTER!A1" display="Return to MASTER" xr:uid="{00000000-0004-0000-2C00-000001000000}"/>
    <hyperlink ref="A144" location="MASTER!A1" display="Return to MASTER" xr:uid="{00000000-0004-0000-2C00-000002000000}"/>
    <hyperlink ref="A165" location="MASTER!A1" display="Return to MASTER" xr:uid="{00000000-0004-0000-2C00-000003000000}"/>
    <hyperlink ref="A4" location="MASTER!A1" display="Return to MASTER" xr:uid="{00000000-0004-0000-2C00-000004000000}"/>
    <hyperlink ref="A34" location="MASTER!A1" display="Return to MASTER" xr:uid="{00000000-0004-0000-2C00-000005000000}"/>
    <hyperlink ref="A84" location="MASTER!A1" display="Return to MASTER" xr:uid="{00000000-0004-0000-2C00-000006000000}"/>
    <hyperlink ref="A104" location="MASTER!A1" display="Return to MASTER" xr:uid="{00000000-0004-0000-2C00-000007000000}"/>
    <hyperlink ref="A15" location="MASTER!A1" display="Return to MASTER" xr:uid="{00000000-0004-0000-2C00-000008000000}"/>
    <hyperlink ref="A25" location="MASTER!A1" display="Return to MASTER" xr:uid="{00000000-0004-0000-2C00-000009000000}"/>
    <hyperlink ref="A201" location="MASTER!A1" display="Return to MASTER" xr:uid="{00000000-0004-0000-2C00-00000A000000}"/>
    <hyperlink ref="A210" location="MASTER!A1" display="Return to MASTER" xr:uid="{00000000-0004-0000-2C00-00000B000000}"/>
    <hyperlink ref="A216" location="MASTER!A1" display="Return to MASTER" xr:uid="{00000000-0004-0000-2C00-00000C000000}"/>
    <hyperlink ref="A222" location="MASTER!A1" display="Return to MASTER" xr:uid="{00000000-0004-0000-2C00-00000D000000}"/>
    <hyperlink ref="A228" location="MASTER!A1" display="Return to MASTER" xr:uid="{00000000-0004-0000-2C00-00000E000000}"/>
    <hyperlink ref="A124" location="MASTER!A1" display="Return to MASTER" xr:uid="{00000000-0004-0000-2C00-00000F000000}"/>
    <hyperlink ref="A44" location="MASTER!A1" display="Return to MASTER" xr:uid="{00000000-0004-0000-2C00-000010000000}"/>
    <hyperlink ref="A74" location="MASTER!A1" display="Return to MASTER" xr:uid="{00000000-0004-0000-2C00-000011000000}"/>
    <hyperlink ref="A94" location="MASTER!A1" display="Return to MASTER" xr:uid="{00000000-0004-0000-2C00-000012000000}"/>
    <hyperlink ref="A115" location="MASTER!A1" display="Return to MASTER" xr:uid="{00000000-0004-0000-2C00-000013000000}"/>
    <hyperlink ref="A134" location="MASTER!A1" display="Return to MASTER" xr:uid="{00000000-0004-0000-2C00-000014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39997558519241921"/>
  </sheetPr>
  <dimension ref="A1:L29"/>
  <sheetViews>
    <sheetView showGridLines="0" workbookViewId="0">
      <selection activeCell="B30" sqref="B30"/>
    </sheetView>
  </sheetViews>
  <sheetFormatPr defaultRowHeight="15.75"/>
  <sheetData>
    <row r="1" spans="1:12" ht="17.25" thickTop="1" thickBot="1">
      <c r="A1" s="140" t="s">
        <v>40</v>
      </c>
      <c r="B1" s="140" t="s">
        <v>250</v>
      </c>
      <c r="F1" s="57" t="s">
        <v>37</v>
      </c>
      <c r="G1" s="57"/>
    </row>
    <row r="2" spans="1:12" ht="16.5" thickTop="1"/>
    <row r="3" spans="1:12">
      <c r="A3" s="130" t="s">
        <v>251</v>
      </c>
    </row>
    <row r="4" spans="1:12">
      <c r="A4" s="131"/>
    </row>
    <row r="5" spans="1:12">
      <c r="A5" s="131" t="s">
        <v>258</v>
      </c>
    </row>
    <row r="6" spans="1:12">
      <c r="A6" s="136" t="s">
        <v>259</v>
      </c>
    </row>
    <row r="7" spans="1:12">
      <c r="A7" s="131"/>
    </row>
    <row r="8" spans="1:12">
      <c r="A8" s="131" t="s">
        <v>260</v>
      </c>
    </row>
    <row r="9" spans="1:12">
      <c r="A9" s="131"/>
    </row>
    <row r="10" spans="1:12">
      <c r="A10" s="131" t="s">
        <v>261</v>
      </c>
    </row>
    <row r="11" spans="1:12">
      <c r="A11" s="131"/>
    </row>
    <row r="12" spans="1:12">
      <c r="A12" s="136" t="s">
        <v>262</v>
      </c>
    </row>
    <row r="13" spans="1:12">
      <c r="A13" s="131" t="s">
        <v>263</v>
      </c>
    </row>
    <row r="15" spans="1:12">
      <c r="A15" s="166" t="s">
        <v>382</v>
      </c>
      <c r="B15" s="94"/>
      <c r="C15" s="94"/>
      <c r="D15" s="94"/>
      <c r="E15" s="94"/>
      <c r="F15" s="94"/>
      <c r="G15" s="94"/>
      <c r="H15" s="94"/>
      <c r="I15" s="94"/>
      <c r="J15" s="94"/>
      <c r="K15" s="94"/>
      <c r="L15" s="94"/>
    </row>
    <row r="21" spans="1:11" ht="16.5" thickBot="1"/>
    <row r="22" spans="1:11" ht="17.25" thickTop="1" thickBot="1">
      <c r="A22" s="139" t="s">
        <v>272</v>
      </c>
      <c r="B22" s="93"/>
      <c r="F22" s="57" t="s">
        <v>37</v>
      </c>
      <c r="G22" s="57"/>
    </row>
    <row r="23" spans="1:11" ht="16.5" thickTop="1"/>
    <row r="24" spans="1:11">
      <c r="A24" s="131" t="s">
        <v>283</v>
      </c>
    </row>
    <row r="25" spans="1:11">
      <c r="A25" s="131"/>
    </row>
    <row r="26" spans="1:11">
      <c r="A26" s="131" t="s">
        <v>284</v>
      </c>
    </row>
    <row r="28" spans="1:11">
      <c r="A28" s="94" t="s">
        <v>383</v>
      </c>
      <c r="B28" s="94"/>
      <c r="C28" s="94"/>
      <c r="D28" s="94"/>
      <c r="E28" s="94"/>
      <c r="F28" s="94"/>
      <c r="G28" s="94"/>
      <c r="H28" s="94"/>
      <c r="I28" s="94"/>
      <c r="J28" s="94"/>
      <c r="K28" s="94"/>
    </row>
    <row r="29" spans="1:11">
      <c r="B29" t="s">
        <v>486</v>
      </c>
    </row>
  </sheetData>
  <hyperlinks>
    <hyperlink ref="F1" location="MASTER!A1" display="Return to MASTER" xr:uid="{00000000-0004-0000-0400-000000000000}"/>
    <hyperlink ref="F22" location="MASTER!A1" display="Return to MASTER" xr:uid="{00000000-0004-0000-0400-000001000000}"/>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39997558519241921"/>
  </sheetPr>
  <dimension ref="A1:G21"/>
  <sheetViews>
    <sheetView showGridLines="0" workbookViewId="0">
      <selection activeCell="F1" sqref="F1"/>
    </sheetView>
  </sheetViews>
  <sheetFormatPr defaultRowHeight="15.75"/>
  <sheetData>
    <row r="1" spans="1:7" ht="17.25" thickTop="1" thickBot="1">
      <c r="A1" s="140" t="s">
        <v>49</v>
      </c>
      <c r="B1" s="140" t="s">
        <v>250</v>
      </c>
      <c r="F1" s="57" t="s">
        <v>37</v>
      </c>
      <c r="G1" s="57"/>
    </row>
    <row r="2" spans="1:7" ht="16.5" thickTop="1"/>
    <row r="3" spans="1:7">
      <c r="A3" s="137" t="s">
        <v>264</v>
      </c>
    </row>
    <row r="4" spans="1:7">
      <c r="A4" s="131" t="s">
        <v>265</v>
      </c>
    </row>
    <row r="5" spans="1:7">
      <c r="A5" s="131"/>
    </row>
    <row r="6" spans="1:7">
      <c r="A6" s="138" t="s">
        <v>266</v>
      </c>
    </row>
    <row r="7" spans="1:7">
      <c r="A7" s="129"/>
    </row>
    <row r="8" spans="1:7">
      <c r="A8" s="138" t="s">
        <v>267</v>
      </c>
    </row>
    <row r="14" spans="1:7" ht="16.5" thickBot="1"/>
    <row r="15" spans="1:7" ht="17.25" thickTop="1" thickBot="1">
      <c r="A15" s="139" t="s">
        <v>272</v>
      </c>
      <c r="B15" s="93"/>
      <c r="F15" s="57" t="s">
        <v>37</v>
      </c>
      <c r="G15" s="57"/>
    </row>
    <row r="16" spans="1:7" ht="16.5" thickTop="1"/>
    <row r="17" spans="1:1">
      <c r="A17" s="137" t="s">
        <v>285</v>
      </c>
    </row>
    <row r="18" spans="1:1">
      <c r="A18" s="138" t="s">
        <v>265</v>
      </c>
    </row>
    <row r="19" spans="1:1">
      <c r="A19" s="129"/>
    </row>
    <row r="20" spans="1:1">
      <c r="A20" s="137" t="s">
        <v>286</v>
      </c>
    </row>
    <row r="21" spans="1:1">
      <c r="A21" s="138" t="s">
        <v>287</v>
      </c>
    </row>
  </sheetData>
  <hyperlinks>
    <hyperlink ref="F1" location="MASTER!A1" display="Return to MASTER" xr:uid="{00000000-0004-0000-0500-000000000000}"/>
    <hyperlink ref="F15" location="MASTER!A1" display="Return to MASTER" xr:uid="{00000000-0004-0000-0500-000001000000}"/>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tint="0.39997558519241921"/>
  </sheetPr>
  <dimension ref="A1:G28"/>
  <sheetViews>
    <sheetView showGridLines="0" workbookViewId="0">
      <selection activeCell="F15" sqref="F15"/>
    </sheetView>
  </sheetViews>
  <sheetFormatPr defaultRowHeight="15.75"/>
  <sheetData>
    <row r="1" spans="1:7" ht="17.25" thickTop="1" thickBot="1">
      <c r="A1" s="140" t="s">
        <v>51</v>
      </c>
      <c r="B1" s="140" t="s">
        <v>250</v>
      </c>
      <c r="F1" s="57" t="s">
        <v>37</v>
      </c>
      <c r="G1" s="57"/>
    </row>
    <row r="2" spans="1:7" ht="16.5" thickTop="1"/>
    <row r="3" spans="1:7">
      <c r="A3" s="130" t="s">
        <v>251</v>
      </c>
    </row>
    <row r="4" spans="1:7">
      <c r="A4" s="131"/>
    </row>
    <row r="5" spans="1:7">
      <c r="A5" s="131" t="s">
        <v>268</v>
      </c>
    </row>
    <row r="14" spans="1:7" ht="16.5" thickBot="1"/>
    <row r="15" spans="1:7" ht="17.25" thickTop="1" thickBot="1">
      <c r="A15" s="139" t="s">
        <v>272</v>
      </c>
      <c r="B15" s="93"/>
      <c r="F15" s="57" t="s">
        <v>37</v>
      </c>
      <c r="G15" s="57"/>
    </row>
    <row r="16" spans="1:7" ht="16.5" thickTop="1"/>
    <row r="17" spans="1:1">
      <c r="A17" s="133" t="s">
        <v>288</v>
      </c>
    </row>
    <row r="27" spans="1:1">
      <c r="A27" t="s">
        <v>434</v>
      </c>
    </row>
    <row r="28" spans="1:1">
      <c r="A28" t="s">
        <v>481</v>
      </c>
    </row>
  </sheetData>
  <hyperlinks>
    <hyperlink ref="F1" location="MASTER!A1" display="Return to MASTER" xr:uid="{00000000-0004-0000-0600-000000000000}"/>
    <hyperlink ref="F15" location="MASTER!A1" display="Return to MASTER" xr:uid="{00000000-0004-0000-0600-000001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tint="0.39997558519241921"/>
  </sheetPr>
  <dimension ref="A1:G17"/>
  <sheetViews>
    <sheetView showGridLines="0" workbookViewId="0">
      <selection activeCell="F1" sqref="F1"/>
    </sheetView>
  </sheetViews>
  <sheetFormatPr defaultRowHeight="15.75"/>
  <sheetData>
    <row r="1" spans="1:7" ht="17.25" thickTop="1" thickBot="1">
      <c r="A1" s="140" t="s">
        <v>52</v>
      </c>
      <c r="B1" s="140" t="s">
        <v>250</v>
      </c>
      <c r="F1" s="57" t="s">
        <v>37</v>
      </c>
      <c r="G1" s="57"/>
    </row>
    <row r="2" spans="1:7" ht="16.5" thickTop="1"/>
    <row r="3" spans="1:7">
      <c r="A3" s="130" t="s">
        <v>251</v>
      </c>
    </row>
    <row r="4" spans="1:7">
      <c r="A4" s="131"/>
    </row>
    <row r="5" spans="1:7">
      <c r="A5" s="131" t="s">
        <v>269</v>
      </c>
    </row>
    <row r="14" spans="1:7" ht="16.5" thickBot="1"/>
    <row r="15" spans="1:7" ht="17.25" thickTop="1" thickBot="1">
      <c r="A15" s="139" t="s">
        <v>272</v>
      </c>
      <c r="B15" s="93"/>
      <c r="F15" s="57" t="s">
        <v>37</v>
      </c>
      <c r="G15" s="57"/>
    </row>
    <row r="16" spans="1:7" ht="16.5" thickTop="1"/>
    <row r="17" spans="1:1">
      <c r="A17" s="133" t="s">
        <v>289</v>
      </c>
    </row>
  </sheetData>
  <hyperlinks>
    <hyperlink ref="F1" location="MASTER!A1" display="Return to MASTER" xr:uid="{00000000-0004-0000-0700-000000000000}"/>
    <hyperlink ref="F15" location="MASTER!A1" display="Return to MASTER" xr:uid="{00000000-0004-0000-0700-000001000000}"/>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tint="0.39997558519241921"/>
  </sheetPr>
  <dimension ref="A1:T29"/>
  <sheetViews>
    <sheetView showGridLines="0" topLeftCell="A4" workbookViewId="0">
      <selection activeCell="F25" sqref="F25"/>
    </sheetView>
  </sheetViews>
  <sheetFormatPr defaultRowHeight="15.75"/>
  <sheetData>
    <row r="1" spans="1:20" ht="17.25" thickTop="1" thickBot="1">
      <c r="A1" s="140" t="s">
        <v>53</v>
      </c>
      <c r="B1" s="140" t="s">
        <v>250</v>
      </c>
      <c r="F1" s="57" t="s">
        <v>37</v>
      </c>
      <c r="G1" s="57"/>
    </row>
    <row r="2" spans="1:20" ht="16.5" thickTop="1"/>
    <row r="3" spans="1:20">
      <c r="A3" s="132" t="s">
        <v>251</v>
      </c>
    </row>
    <row r="4" spans="1:20">
      <c r="B4" s="220" t="s">
        <v>342</v>
      </c>
      <c r="C4" s="221"/>
      <c r="D4" s="221"/>
      <c r="E4" s="221"/>
      <c r="F4" s="221"/>
      <c r="G4" s="221"/>
      <c r="H4" s="221"/>
      <c r="I4" s="221"/>
      <c r="J4" s="221"/>
      <c r="K4" s="221"/>
      <c r="L4" s="221"/>
      <c r="M4" s="221"/>
      <c r="N4" s="221"/>
      <c r="O4" s="221"/>
      <c r="P4" s="221"/>
      <c r="Q4" s="221"/>
      <c r="R4" s="221"/>
      <c r="S4" s="221"/>
      <c r="T4" s="221"/>
    </row>
    <row r="5" spans="1:20">
      <c r="B5" s="222" t="s">
        <v>498</v>
      </c>
      <c r="C5" s="221"/>
      <c r="D5" s="221"/>
      <c r="E5" s="221"/>
      <c r="F5" s="221"/>
      <c r="G5" s="221"/>
      <c r="H5" s="221"/>
      <c r="I5" s="221"/>
      <c r="J5" s="221"/>
      <c r="K5" s="221"/>
      <c r="L5" s="221"/>
      <c r="M5" s="221"/>
      <c r="N5" s="221"/>
      <c r="O5" s="221"/>
      <c r="P5" s="221"/>
      <c r="Q5" s="221"/>
      <c r="R5" s="221"/>
      <c r="S5" s="221"/>
      <c r="T5" s="221"/>
    </row>
    <row r="6" spans="1:20">
      <c r="B6" s="222"/>
      <c r="C6" s="222" t="s">
        <v>345</v>
      </c>
      <c r="D6" s="221"/>
      <c r="E6" s="221"/>
      <c r="F6" s="221"/>
      <c r="G6" s="221"/>
      <c r="H6" s="221"/>
      <c r="I6" s="221"/>
      <c r="J6" s="221"/>
      <c r="K6" s="221"/>
      <c r="L6" s="221"/>
      <c r="M6" s="221"/>
      <c r="N6" s="221"/>
      <c r="O6" s="221"/>
      <c r="P6" s="221"/>
      <c r="Q6" s="221"/>
      <c r="R6" s="221"/>
      <c r="S6" s="221"/>
      <c r="T6" s="221"/>
    </row>
    <row r="7" spans="1:20">
      <c r="B7" s="220" t="s">
        <v>343</v>
      </c>
      <c r="C7" s="221"/>
      <c r="D7" s="221"/>
      <c r="E7" s="221"/>
      <c r="F7" s="221"/>
      <c r="G7" s="221"/>
      <c r="H7" s="221"/>
      <c r="I7" s="221"/>
      <c r="J7" s="221"/>
      <c r="K7" s="221"/>
      <c r="L7" s="221"/>
      <c r="M7" s="221"/>
      <c r="N7" s="221"/>
      <c r="O7" s="221"/>
      <c r="P7" s="221"/>
      <c r="Q7" s="221"/>
      <c r="R7" s="221"/>
      <c r="S7" s="221"/>
      <c r="T7" s="221"/>
    </row>
    <row r="8" spans="1:20">
      <c r="B8" s="222" t="s">
        <v>499</v>
      </c>
      <c r="C8" s="221"/>
      <c r="D8" s="221"/>
      <c r="E8" s="221"/>
      <c r="F8" s="221"/>
      <c r="G8" s="221"/>
      <c r="H8" s="221"/>
      <c r="I8" s="221"/>
      <c r="J8" s="221"/>
      <c r="K8" s="221"/>
      <c r="L8" s="221"/>
      <c r="M8" s="221"/>
      <c r="N8" s="221"/>
      <c r="O8" s="221"/>
      <c r="P8" s="221"/>
      <c r="Q8" s="221"/>
      <c r="R8" s="221"/>
      <c r="S8" s="221"/>
      <c r="T8" s="221"/>
    </row>
    <row r="9" spans="1:20">
      <c r="B9" s="222"/>
      <c r="C9" s="221"/>
      <c r="D9" s="221"/>
      <c r="E9" s="221"/>
      <c r="F9" s="221"/>
      <c r="G9" s="221"/>
      <c r="H9" s="221"/>
      <c r="I9" s="221"/>
      <c r="J9" s="221"/>
      <c r="K9" s="221"/>
      <c r="L9" s="221"/>
      <c r="M9" s="221"/>
      <c r="N9" s="221"/>
      <c r="O9" s="221"/>
      <c r="P9" s="221"/>
      <c r="Q9" s="221"/>
      <c r="R9" s="221"/>
      <c r="S9" s="221"/>
      <c r="T9" s="221"/>
    </row>
    <row r="10" spans="1:20">
      <c r="B10" s="222" t="s">
        <v>357</v>
      </c>
      <c r="C10" s="221"/>
      <c r="D10" s="221"/>
      <c r="E10" s="221"/>
      <c r="F10" s="221"/>
      <c r="G10" s="221"/>
      <c r="H10" s="221"/>
      <c r="I10" s="221"/>
      <c r="J10" s="221"/>
      <c r="K10" s="221"/>
      <c r="L10" s="221"/>
      <c r="M10" s="221"/>
      <c r="N10" s="221"/>
      <c r="O10" s="221"/>
      <c r="P10" s="221"/>
      <c r="Q10" s="221"/>
      <c r="R10" s="221"/>
      <c r="S10" s="221"/>
      <c r="T10" s="221"/>
    </row>
    <row r="11" spans="1:20">
      <c r="B11" s="222"/>
      <c r="C11" s="222" t="s">
        <v>346</v>
      </c>
      <c r="D11" s="221"/>
      <c r="E11" s="221"/>
      <c r="F11" s="221"/>
      <c r="G11" s="221"/>
      <c r="H11" s="221"/>
      <c r="I11" s="221"/>
      <c r="J11" s="221"/>
      <c r="K11" s="221"/>
      <c r="L11" s="221"/>
      <c r="M11" s="221"/>
      <c r="N11" s="221"/>
      <c r="O11" s="221"/>
      <c r="P11" s="221"/>
      <c r="Q11" s="221"/>
      <c r="R11" s="221"/>
      <c r="S11" s="221"/>
      <c r="T11" s="221"/>
    </row>
    <row r="12" spans="1:20">
      <c r="B12" s="222" t="s">
        <v>344</v>
      </c>
      <c r="C12" s="221"/>
      <c r="D12" s="221"/>
      <c r="E12" s="221"/>
      <c r="F12" s="221"/>
      <c r="G12" s="221"/>
      <c r="H12" s="221"/>
      <c r="I12" s="221"/>
      <c r="J12" s="221"/>
      <c r="K12" s="221"/>
      <c r="L12" s="221"/>
      <c r="M12" s="221"/>
      <c r="N12" s="221"/>
      <c r="O12" s="221"/>
      <c r="P12" s="221"/>
      <c r="Q12" s="221"/>
      <c r="R12" s="221"/>
      <c r="S12" s="221"/>
      <c r="T12" s="221"/>
    </row>
    <row r="13" spans="1:20">
      <c r="A13" s="132" t="s">
        <v>251</v>
      </c>
      <c r="B13" s="131"/>
    </row>
    <row r="14" spans="1:20">
      <c r="A14" s="120" t="s">
        <v>500</v>
      </c>
      <c r="B14" s="223"/>
    </row>
    <row r="15" spans="1:20">
      <c r="B15" s="131" t="s">
        <v>501</v>
      </c>
    </row>
    <row r="16" spans="1:20">
      <c r="B16" s="131" t="s">
        <v>502</v>
      </c>
    </row>
    <row r="17" spans="1:7">
      <c r="B17" s="131" t="s">
        <v>503</v>
      </c>
    </row>
    <row r="18" spans="1:7">
      <c r="B18" s="131" t="s">
        <v>504</v>
      </c>
    </row>
    <row r="19" spans="1:7">
      <c r="B19" s="131"/>
    </row>
    <row r="20" spans="1:7">
      <c r="B20" s="131" t="s">
        <v>505</v>
      </c>
    </row>
    <row r="21" spans="1:7">
      <c r="B21" s="131" t="s">
        <v>506</v>
      </c>
    </row>
    <row r="22" spans="1:7">
      <c r="B22" s="131"/>
    </row>
    <row r="24" spans="1:7" ht="16.5" thickBot="1"/>
    <row r="25" spans="1:7" ht="17.25" thickTop="1" thickBot="1">
      <c r="A25" s="139" t="s">
        <v>272</v>
      </c>
      <c r="B25" s="93"/>
      <c r="F25" s="57" t="s">
        <v>37</v>
      </c>
      <c r="G25" s="57"/>
    </row>
    <row r="26" spans="1:7" ht="16.5" thickTop="1"/>
    <row r="27" spans="1:7">
      <c r="B27" s="132" t="s">
        <v>250</v>
      </c>
    </row>
    <row r="28" spans="1:7">
      <c r="A28" s="120" t="s">
        <v>500</v>
      </c>
    </row>
    <row r="29" spans="1:7">
      <c r="B29" t="s">
        <v>507</v>
      </c>
    </row>
  </sheetData>
  <hyperlinks>
    <hyperlink ref="F1" location="MASTER!A1" display="Return to MASTER" xr:uid="{00000000-0004-0000-0800-000000000000}"/>
    <hyperlink ref="F25" location="MASTER!A1" display="Return to MASTER" xr:uid="{00000000-0004-0000-0800-000001000000}"/>
  </hyperlinks>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45</vt:i4>
      </vt:variant>
      <vt:variant>
        <vt:lpstr>Named Ranges</vt:lpstr>
      </vt:variant>
      <vt:variant>
        <vt:i4>1</vt:i4>
      </vt:variant>
    </vt:vector>
  </HeadingPairs>
  <TitlesOfParts>
    <vt:vector size="46" baseType="lpstr">
      <vt:lpstr>MASTER</vt:lpstr>
      <vt:lpstr>105Act</vt:lpstr>
      <vt:lpstr>110Act</vt:lpstr>
      <vt:lpstr>115Act</vt:lpstr>
      <vt:lpstr>120Act</vt:lpstr>
      <vt:lpstr>125Act</vt:lpstr>
      <vt:lpstr>130Act</vt:lpstr>
      <vt:lpstr>135Act</vt:lpstr>
      <vt:lpstr>151Act</vt:lpstr>
      <vt:lpstr>155Act</vt:lpstr>
      <vt:lpstr>207Act</vt:lpstr>
      <vt:lpstr>208Act</vt:lpstr>
      <vt:lpstr>210Act</vt:lpstr>
      <vt:lpstr>220Act</vt:lpstr>
      <vt:lpstr>226Act</vt:lpstr>
      <vt:lpstr>231Act</vt:lpstr>
      <vt:lpstr>290Act</vt:lpstr>
      <vt:lpstr>106Res</vt:lpstr>
      <vt:lpstr>110Res</vt:lpstr>
      <vt:lpstr>115Res</vt:lpstr>
      <vt:lpstr>120Res</vt:lpstr>
      <vt:lpstr>125Res</vt:lpstr>
      <vt:lpstr>130Res</vt:lpstr>
      <vt:lpstr>135Res</vt:lpstr>
      <vt:lpstr>151Res</vt:lpstr>
      <vt:lpstr>155Res</vt:lpstr>
      <vt:lpstr>207Res</vt:lpstr>
      <vt:lpstr>208Res</vt:lpstr>
      <vt:lpstr>210Res</vt:lpstr>
      <vt:lpstr>220Res</vt:lpstr>
      <vt:lpstr>226Res</vt:lpstr>
      <vt:lpstr>231Res</vt:lpstr>
      <vt:lpstr>290xRes</vt:lpstr>
      <vt:lpstr>GEO 1</vt:lpstr>
      <vt:lpstr>GEO 2</vt:lpstr>
      <vt:lpstr>GEO 3</vt:lpstr>
      <vt:lpstr>GEO 4</vt:lpstr>
      <vt:lpstr>GEO 5</vt:lpstr>
      <vt:lpstr>GEO 1-5</vt:lpstr>
      <vt:lpstr>BMT 1</vt:lpstr>
      <vt:lpstr>BMT 2</vt:lpstr>
      <vt:lpstr>BMT 3</vt:lpstr>
      <vt:lpstr>BMT 4</vt:lpstr>
      <vt:lpstr>BMT ALL</vt:lpstr>
      <vt:lpstr>Course Outcomes</vt:lpstr>
      <vt:lpstr>MASTER!Print_Area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Cindy Nauer</dc:creator>
  <cp:lastModifiedBy>Owner</cp:lastModifiedBy>
  <dcterms:created xsi:type="dcterms:W3CDTF">2017-08-28T14:23:42Z</dcterms:created>
  <dcterms:modified xsi:type="dcterms:W3CDTF">2021-07-30T17:26:51Z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945c26b3-8602-451c-b701-2a69f476eb73</vt:lpwstr>
  </property>
</Properties>
</file>